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AKVB.erz.be.ch\DATA-AKVB\UserHomes\mcss\Z_Systems\RedirectedFolders\Documents\CMIAXIOMA\528a28fa071c4533b187469620bfd118\"/>
    </mc:Choice>
  </mc:AlternateContent>
  <workbookProtection workbookAlgorithmName="SHA-512" workbookHashValue="sYYaYwXxduvoEdx0NZOtWvcegsD4Mkk9IPaoW2zWqoRclXsTzn0sjSgZAF5GFujQmC5LgKUt3cGaDwVLCFbeog==" workbookSaltValue="lO3vygdfjoheBMgXUyok8w==" workbookSpinCount="100000" lockStructure="1"/>
  <bookViews>
    <workbookView xWindow="-15" yWindow="-15" windowWidth="20760" windowHeight="14640"/>
  </bookViews>
  <sheets>
    <sheet name="Bestellung LP 21" sheetId="7" r:id="rId1"/>
  </sheets>
  <definedNames>
    <definedName name="_xlnm._FilterDatabase" localSheetId="0" hidden="1">'Bestellung LP 21'!$M$1:$W$490</definedName>
    <definedName name="_xlnm.Print_Area" localSheetId="0">'Bestellung LP 21'!$A$1:$E$49</definedName>
  </definedNames>
  <calcPr calcId="162913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E34" i="7" l="1"/>
  <c r="E32" i="7"/>
  <c r="E30" i="7"/>
  <c r="E26" i="7"/>
  <c r="G16" i="7" l="1" a="1"/>
  <c r="G16" i="7" s="1"/>
  <c r="G428" i="7" a="1"/>
  <c r="G428" i="7" s="1"/>
  <c r="G429" i="7" a="1"/>
  <c r="G429" i="7" s="1"/>
  <c r="G430" i="7" a="1"/>
  <c r="G430" i="7" s="1"/>
  <c r="G431" i="7" a="1"/>
  <c r="G431" i="7" s="1"/>
  <c r="G432" i="7" a="1"/>
  <c r="G432" i="7" s="1"/>
  <c r="G433" i="7" a="1"/>
  <c r="G433" i="7" s="1"/>
  <c r="G434" i="7" a="1"/>
  <c r="G434" i="7" s="1"/>
  <c r="G435" i="7" a="1"/>
  <c r="G435" i="7" s="1"/>
  <c r="G436" i="7" a="1"/>
  <c r="G436" i="7" s="1"/>
  <c r="G437" i="7" a="1"/>
  <c r="G437" i="7" s="1"/>
  <c r="G438" i="7" a="1"/>
  <c r="G438" i="7" s="1"/>
  <c r="G439" i="7" a="1"/>
  <c r="G439" i="7" s="1"/>
  <c r="G440" i="7" a="1"/>
  <c r="G440" i="7" s="1"/>
  <c r="G441" i="7" a="1"/>
  <c r="G441" i="7" s="1"/>
  <c r="G442" i="7" a="1"/>
  <c r="G442" i="7" s="1"/>
  <c r="G443" i="7" a="1"/>
  <c r="G443" i="7" s="1"/>
  <c r="G444" i="7" a="1"/>
  <c r="G444" i="7" s="1"/>
  <c r="G445" i="7" a="1"/>
  <c r="G445" i="7" s="1"/>
  <c r="G446" i="7" a="1"/>
  <c r="G446" i="7" s="1"/>
  <c r="G447" i="7" a="1"/>
  <c r="G447" i="7" s="1"/>
  <c r="G448" i="7" a="1"/>
  <c r="G448" i="7" s="1"/>
  <c r="G449" i="7" a="1"/>
  <c r="G449" i="7" s="1"/>
  <c r="G450" i="7" a="1"/>
  <c r="G450" i="7" s="1"/>
  <c r="G451" i="7" a="1"/>
  <c r="G451" i="7" s="1"/>
  <c r="G452" i="7" a="1"/>
  <c r="G452" i="7" s="1"/>
  <c r="G453" i="7" a="1"/>
  <c r="G453" i="7" s="1"/>
  <c r="G454" i="7" a="1"/>
  <c r="G454" i="7" s="1"/>
  <c r="G455" i="7" a="1"/>
  <c r="G455" i="7" s="1"/>
  <c r="G456" i="7" a="1"/>
  <c r="G456" i="7" s="1"/>
  <c r="G457" i="7" a="1"/>
  <c r="G457" i="7" s="1"/>
  <c r="G458" i="7" a="1"/>
  <c r="G458" i="7" s="1"/>
  <c r="G459" i="7" a="1"/>
  <c r="G459" i="7" s="1"/>
  <c r="G460" i="7" a="1"/>
  <c r="G460" i="7" s="1"/>
  <c r="G461" i="7" a="1"/>
  <c r="G461" i="7" s="1"/>
  <c r="G462" i="7" a="1"/>
  <c r="G462" i="7" s="1"/>
  <c r="G463" i="7" a="1"/>
  <c r="G463" i="7" s="1"/>
  <c r="G464" i="7" a="1"/>
  <c r="G464" i="7" s="1"/>
  <c r="G465" i="7" a="1"/>
  <c r="G465" i="7" s="1"/>
  <c r="G466" i="7" a="1"/>
  <c r="G466" i="7" s="1"/>
  <c r="G467" i="7" a="1"/>
  <c r="G467" i="7" s="1"/>
  <c r="G468" i="7" a="1"/>
  <c r="G468" i="7" s="1"/>
  <c r="G469" i="7" a="1"/>
  <c r="G469" i="7" s="1"/>
  <c r="G470" i="7" a="1"/>
  <c r="G470" i="7" s="1"/>
  <c r="G471" i="7" a="1"/>
  <c r="G471" i="7" s="1"/>
  <c r="G472" i="7" a="1"/>
  <c r="G472" i="7" s="1"/>
  <c r="G473" i="7" a="1"/>
  <c r="G473" i="7" s="1"/>
  <c r="G474" i="7" a="1"/>
  <c r="G474" i="7" s="1"/>
  <c r="G475" i="7" a="1"/>
  <c r="G475" i="7" s="1"/>
  <c r="G476" i="7" a="1"/>
  <c r="G476" i="7" s="1"/>
  <c r="G477" i="7" a="1"/>
  <c r="G477" i="7" s="1"/>
  <c r="G478" i="7" a="1"/>
  <c r="G478" i="7" s="1"/>
  <c r="G479" i="7" a="1"/>
  <c r="G479" i="7" s="1"/>
  <c r="G480" i="7" a="1"/>
  <c r="G480" i="7" s="1"/>
  <c r="G481" i="7" a="1"/>
  <c r="G481" i="7" s="1"/>
  <c r="G482" i="7" a="1"/>
  <c r="G482" i="7" s="1"/>
  <c r="G483" i="7" a="1"/>
  <c r="G483" i="7" s="1"/>
  <c r="G484" i="7" a="1"/>
  <c r="G484" i="7" s="1"/>
  <c r="G485" i="7" a="1"/>
  <c r="G485" i="7" s="1"/>
  <c r="G486" i="7" a="1"/>
  <c r="G486" i="7" s="1"/>
  <c r="G487" i="7" a="1"/>
  <c r="G487" i="7" s="1"/>
  <c r="G488" i="7" a="1"/>
  <c r="G488" i="7" s="1"/>
  <c r="G489" i="7" a="1"/>
  <c r="G489" i="7" s="1"/>
  <c r="G490" i="7" a="1"/>
  <c r="G490" i="7" s="1"/>
  <c r="G491" i="7" a="1"/>
  <c r="G491" i="7" s="1"/>
  <c r="G492" i="7" a="1"/>
  <c r="G492" i="7" s="1"/>
  <c r="G493" i="7" a="1"/>
  <c r="G493" i="7" s="1"/>
  <c r="G494" i="7" a="1"/>
  <c r="G494" i="7" s="1"/>
  <c r="G495" i="7" a="1"/>
  <c r="G495" i="7" s="1"/>
  <c r="G496" i="7" a="1"/>
  <c r="G496" i="7" s="1"/>
  <c r="G497" i="7" a="1"/>
  <c r="G497" i="7" s="1"/>
  <c r="G498" i="7" a="1"/>
  <c r="G498" i="7" s="1"/>
  <c r="G499" i="7" a="1"/>
  <c r="G499" i="7" s="1"/>
  <c r="G500" i="7" a="1"/>
  <c r="G500" i="7" s="1"/>
  <c r="G501" i="7" a="1"/>
  <c r="G501" i="7" s="1"/>
  <c r="G502" i="7" a="1"/>
  <c r="G502" i="7" s="1"/>
  <c r="G503" i="7" a="1"/>
  <c r="G503" i="7" s="1"/>
  <c r="G504" i="7" a="1"/>
  <c r="G504" i="7" s="1"/>
  <c r="G505" i="7" a="1"/>
  <c r="G505" i="7" s="1"/>
  <c r="G506" i="7" a="1"/>
  <c r="G506" i="7" s="1"/>
  <c r="G507" i="7" a="1"/>
  <c r="G507" i="7" s="1"/>
  <c r="G508" i="7" a="1"/>
  <c r="G508" i="7" s="1"/>
  <c r="G509" i="7" a="1"/>
  <c r="G509" i="7" s="1"/>
  <c r="G510" i="7" a="1"/>
  <c r="G510" i="7" s="1"/>
  <c r="G511" i="7" a="1"/>
  <c r="G511" i="7" s="1"/>
  <c r="G512" i="7" a="1"/>
  <c r="G512" i="7" s="1"/>
  <c r="G513" i="7" a="1"/>
  <c r="G513" i="7" s="1"/>
  <c r="G514" i="7" a="1"/>
  <c r="G514" i="7" s="1"/>
  <c r="G515" i="7" a="1"/>
  <c r="G515" i="7" s="1"/>
  <c r="G516" i="7" a="1"/>
  <c r="G516" i="7" s="1"/>
  <c r="G517" i="7" a="1"/>
  <c r="G517" i="7" s="1"/>
  <c r="G518" i="7" a="1"/>
  <c r="G518" i="7" s="1"/>
  <c r="G519" i="7" a="1"/>
  <c r="G519" i="7" s="1"/>
  <c r="G520" i="7" a="1"/>
  <c r="G520" i="7" s="1"/>
  <c r="G521" i="7" a="1"/>
  <c r="G521" i="7" s="1"/>
  <c r="G522" i="7" a="1"/>
  <c r="G522" i="7" s="1"/>
  <c r="G523" i="7" a="1"/>
  <c r="G523" i="7" s="1"/>
  <c r="G524" i="7" a="1"/>
  <c r="G524" i="7" s="1"/>
  <c r="G525" i="7" a="1"/>
  <c r="G525" i="7" s="1"/>
  <c r="G526" i="7" a="1"/>
  <c r="G526" i="7" s="1"/>
  <c r="G527" i="7" a="1"/>
  <c r="G527" i="7" s="1"/>
  <c r="G528" i="7" a="1"/>
  <c r="G528" i="7" s="1"/>
  <c r="G529" i="7" a="1"/>
  <c r="G529" i="7" s="1"/>
  <c r="G530" i="7" a="1"/>
  <c r="G530" i="7" s="1"/>
  <c r="G531" i="7" a="1"/>
  <c r="G531" i="7" s="1"/>
  <c r="G532" i="7" a="1"/>
  <c r="G532" i="7" s="1"/>
  <c r="G533" i="7" a="1"/>
  <c r="G533" i="7" s="1"/>
  <c r="G534" i="7" a="1"/>
  <c r="G534" i="7" s="1"/>
  <c r="G535" i="7" a="1"/>
  <c r="G535" i="7" s="1"/>
  <c r="G536" i="7" a="1"/>
  <c r="G536" i="7" s="1"/>
  <c r="G537" i="7" a="1"/>
  <c r="G537" i="7" s="1"/>
  <c r="G538" i="7" a="1"/>
  <c r="G538" i="7" s="1"/>
  <c r="G539" i="7" a="1"/>
  <c r="G539" i="7" s="1"/>
  <c r="G540" i="7" a="1"/>
  <c r="G540" i="7" s="1"/>
  <c r="G541" i="7" a="1"/>
  <c r="G541" i="7" s="1"/>
  <c r="G542" i="7" a="1"/>
  <c r="G542" i="7" s="1"/>
  <c r="G543" i="7" a="1"/>
  <c r="G543" i="7" s="1"/>
  <c r="G544" i="7" a="1"/>
  <c r="G544" i="7" s="1"/>
  <c r="G545" i="7" a="1"/>
  <c r="G545" i="7" s="1"/>
  <c r="G546" i="7" a="1"/>
  <c r="G546" i="7" s="1"/>
  <c r="G547" i="7" a="1"/>
  <c r="G547" i="7" s="1"/>
  <c r="G548" i="7" a="1"/>
  <c r="G548" i="7" s="1"/>
  <c r="G549" i="7" a="1"/>
  <c r="G549" i="7" s="1"/>
  <c r="G550" i="7" a="1"/>
  <c r="G550" i="7" s="1"/>
  <c r="G551" i="7" a="1"/>
  <c r="G551" i="7" s="1"/>
  <c r="G552" i="7" a="1"/>
  <c r="G552" i="7" s="1"/>
  <c r="G553" i="7" a="1"/>
  <c r="G553" i="7" s="1"/>
  <c r="G554" i="7" a="1"/>
  <c r="G554" i="7" s="1"/>
  <c r="G555" i="7" a="1"/>
  <c r="G555" i="7" s="1"/>
  <c r="G556" i="7" a="1"/>
  <c r="G556" i="7" s="1"/>
  <c r="G557" i="7" a="1"/>
  <c r="G557" i="7" s="1"/>
  <c r="G558" i="7" a="1"/>
  <c r="G558" i="7" s="1"/>
  <c r="G17" i="7" a="1"/>
  <c r="G17" i="7" s="1"/>
  <c r="H17" i="7" s="1"/>
  <c r="G18" i="7" a="1"/>
  <c r="G18" i="7" s="1"/>
  <c r="H18" i="7" s="1"/>
  <c r="G19" i="7" a="1"/>
  <c r="G19" i="7" s="1"/>
  <c r="H19" i="7" s="1"/>
  <c r="G20" i="7" a="1"/>
  <c r="G20" i="7" s="1"/>
  <c r="H20" i="7" s="1"/>
  <c r="G21" i="7" a="1"/>
  <c r="G21" i="7" s="1"/>
  <c r="H21" i="7" s="1"/>
  <c r="G22" i="7" a="1"/>
  <c r="G22" i="7" s="1"/>
  <c r="H22" i="7" s="1"/>
  <c r="G23" i="7" a="1"/>
  <c r="G23" i="7" s="1"/>
  <c r="H23" i="7" s="1"/>
  <c r="G24" i="7" a="1"/>
  <c r="G24" i="7" s="1"/>
  <c r="H24" i="7" s="1"/>
  <c r="G25" i="7" a="1"/>
  <c r="G25" i="7" s="1"/>
  <c r="H25" i="7" s="1"/>
  <c r="G26" i="7" a="1"/>
  <c r="G26" i="7" s="1"/>
  <c r="H26" i="7" s="1"/>
  <c r="G27" i="7" a="1"/>
  <c r="G27" i="7" s="1"/>
  <c r="H27" i="7" s="1"/>
  <c r="G28" i="7" a="1"/>
  <c r="G28" i="7" s="1"/>
  <c r="H28" i="7" s="1"/>
  <c r="G29" i="7" a="1"/>
  <c r="G29" i="7" s="1"/>
  <c r="H29" i="7" s="1"/>
  <c r="G30" i="7" a="1"/>
  <c r="G30" i="7" s="1"/>
  <c r="H30" i="7" s="1"/>
  <c r="G31" i="7" a="1"/>
  <c r="G31" i="7" s="1"/>
  <c r="H31" i="7" s="1"/>
  <c r="G32" i="7" a="1"/>
  <c r="G32" i="7" s="1"/>
  <c r="H32" i="7" s="1"/>
  <c r="G33" i="7" a="1"/>
  <c r="G33" i="7" s="1"/>
  <c r="H33" i="7" s="1"/>
  <c r="G34" i="7" a="1"/>
  <c r="G34" i="7" s="1"/>
  <c r="H34" i="7" s="1"/>
  <c r="G35" i="7" a="1"/>
  <c r="G35" i="7" s="1"/>
  <c r="H35" i="7" s="1"/>
  <c r="G36" i="7" a="1"/>
  <c r="G36" i="7" s="1"/>
  <c r="H36" i="7" s="1"/>
  <c r="G37" i="7" a="1"/>
  <c r="G37" i="7" s="1"/>
  <c r="H37" i="7" s="1"/>
  <c r="G38" i="7" a="1"/>
  <c r="G38" i="7" s="1"/>
  <c r="H38" i="7" s="1"/>
  <c r="G39" i="7" a="1"/>
  <c r="G39" i="7" s="1"/>
  <c r="H39" i="7" s="1"/>
  <c r="G40" i="7" a="1"/>
  <c r="G40" i="7" s="1"/>
  <c r="H40" i="7" s="1"/>
  <c r="G41" i="7" a="1"/>
  <c r="G41" i="7" s="1"/>
  <c r="H41" i="7" s="1"/>
  <c r="G42" i="7" a="1"/>
  <c r="G42" i="7" s="1"/>
  <c r="H42" i="7" s="1"/>
  <c r="G43" i="7" a="1"/>
  <c r="G43" i="7" s="1"/>
  <c r="H43" i="7" s="1"/>
  <c r="G44" i="7" a="1"/>
  <c r="G44" i="7" s="1"/>
  <c r="H44" i="7" s="1"/>
  <c r="G45" i="7" a="1"/>
  <c r="G45" i="7" s="1"/>
  <c r="H45" i="7" s="1"/>
  <c r="G46" i="7" a="1"/>
  <c r="G46" i="7" s="1"/>
  <c r="H46" i="7" s="1"/>
  <c r="G47" i="7" a="1"/>
  <c r="G47" i="7" s="1"/>
  <c r="H47" i="7" s="1"/>
  <c r="G48" i="7" a="1"/>
  <c r="G48" i="7" s="1"/>
  <c r="H48" i="7" s="1"/>
  <c r="G49" i="7" a="1"/>
  <c r="G49" i="7" s="1"/>
  <c r="H49" i="7" s="1"/>
  <c r="G50" i="7" a="1"/>
  <c r="G50" i="7" s="1"/>
  <c r="H50" i="7" s="1"/>
  <c r="G51" i="7" a="1"/>
  <c r="G51" i="7" s="1"/>
  <c r="H51" i="7" s="1"/>
  <c r="G52" i="7" a="1"/>
  <c r="G52" i="7" s="1"/>
  <c r="H52" i="7" s="1"/>
  <c r="G53" i="7" a="1"/>
  <c r="G53" i="7" s="1"/>
  <c r="H53" i="7" s="1"/>
  <c r="G54" i="7" a="1"/>
  <c r="G54" i="7" s="1"/>
  <c r="H54" i="7" s="1"/>
  <c r="G55" i="7" a="1"/>
  <c r="G55" i="7" s="1"/>
  <c r="H55" i="7" s="1"/>
  <c r="G56" i="7" a="1"/>
  <c r="G56" i="7" s="1"/>
  <c r="H56" i="7" s="1"/>
  <c r="G57" i="7" a="1"/>
  <c r="G57" i="7" s="1"/>
  <c r="H57" i="7" s="1"/>
  <c r="G58" i="7" a="1"/>
  <c r="G58" i="7" s="1"/>
  <c r="H58" i="7" s="1"/>
  <c r="G59" i="7" a="1"/>
  <c r="G59" i="7" s="1"/>
  <c r="H59" i="7" s="1"/>
  <c r="G60" i="7" a="1"/>
  <c r="G60" i="7" s="1"/>
  <c r="H60" i="7" s="1"/>
  <c r="G61" i="7" a="1"/>
  <c r="G61" i="7" s="1"/>
  <c r="H61" i="7" s="1"/>
  <c r="G62" i="7" a="1"/>
  <c r="G62" i="7" s="1"/>
  <c r="H62" i="7" s="1"/>
  <c r="G63" i="7" a="1"/>
  <c r="G63" i="7" s="1"/>
  <c r="H63" i="7" s="1"/>
  <c r="G64" i="7" a="1"/>
  <c r="G64" i="7" s="1"/>
  <c r="H64" i="7" s="1"/>
  <c r="G65" i="7" a="1"/>
  <c r="G65" i="7" s="1"/>
  <c r="H65" i="7" s="1"/>
  <c r="G66" i="7" a="1"/>
  <c r="G66" i="7" s="1"/>
  <c r="H66" i="7" s="1"/>
  <c r="G67" i="7" a="1"/>
  <c r="G67" i="7" s="1"/>
  <c r="H67" i="7" s="1"/>
  <c r="G68" i="7" a="1"/>
  <c r="G68" i="7" s="1"/>
  <c r="H68" i="7" s="1"/>
  <c r="G69" i="7" a="1"/>
  <c r="G69" i="7" s="1"/>
  <c r="H69" i="7" s="1"/>
  <c r="G70" i="7" a="1"/>
  <c r="G70" i="7" s="1"/>
  <c r="H70" i="7" s="1"/>
  <c r="G71" i="7" a="1"/>
  <c r="G71" i="7" s="1"/>
  <c r="H71" i="7" s="1"/>
  <c r="G72" i="7" a="1"/>
  <c r="G72" i="7" s="1"/>
  <c r="H72" i="7" s="1"/>
  <c r="G73" i="7" a="1"/>
  <c r="G73" i="7" s="1"/>
  <c r="H73" i="7" s="1"/>
  <c r="G74" i="7" a="1"/>
  <c r="G74" i="7" s="1"/>
  <c r="H74" i="7" s="1"/>
  <c r="G75" i="7" a="1"/>
  <c r="G75" i="7" s="1"/>
  <c r="H75" i="7" s="1"/>
  <c r="G76" i="7" a="1"/>
  <c r="G76" i="7" s="1"/>
  <c r="H76" i="7" s="1"/>
  <c r="G77" i="7" a="1"/>
  <c r="G77" i="7" s="1"/>
  <c r="H77" i="7" s="1"/>
  <c r="G78" i="7" a="1"/>
  <c r="G78" i="7" s="1"/>
  <c r="H78" i="7" s="1"/>
  <c r="G79" i="7" a="1"/>
  <c r="G79" i="7" s="1"/>
  <c r="H79" i="7" s="1"/>
  <c r="G80" i="7" a="1"/>
  <c r="G80" i="7" s="1"/>
  <c r="H80" i="7" s="1"/>
  <c r="G81" i="7" a="1"/>
  <c r="G81" i="7" s="1"/>
  <c r="H81" i="7" s="1"/>
  <c r="G82" i="7" a="1"/>
  <c r="G82" i="7" s="1"/>
  <c r="H82" i="7" s="1"/>
  <c r="G83" i="7" a="1"/>
  <c r="G83" i="7" s="1"/>
  <c r="H83" i="7" s="1"/>
  <c r="G84" i="7" a="1"/>
  <c r="G84" i="7" s="1"/>
  <c r="H84" i="7" s="1"/>
  <c r="G85" i="7" a="1"/>
  <c r="G85" i="7" s="1"/>
  <c r="H85" i="7" s="1"/>
  <c r="G86" i="7" a="1"/>
  <c r="G86" i="7" s="1"/>
  <c r="H86" i="7" s="1"/>
  <c r="G87" i="7" a="1"/>
  <c r="G87" i="7" s="1"/>
  <c r="H87" i="7" s="1"/>
  <c r="G88" i="7" a="1"/>
  <c r="G88" i="7" s="1"/>
  <c r="H88" i="7" s="1"/>
  <c r="G89" i="7" a="1"/>
  <c r="G89" i="7" s="1"/>
  <c r="H89" i="7" s="1"/>
  <c r="G90" i="7" a="1"/>
  <c r="G90" i="7" s="1"/>
  <c r="H90" i="7" s="1"/>
  <c r="G91" i="7" a="1"/>
  <c r="G91" i="7" s="1"/>
  <c r="H91" i="7" s="1"/>
  <c r="G92" i="7" a="1"/>
  <c r="G92" i="7" s="1"/>
  <c r="H92" i="7" s="1"/>
  <c r="G93" i="7" a="1"/>
  <c r="G93" i="7" s="1"/>
  <c r="H93" i="7" s="1"/>
  <c r="G94" i="7" a="1"/>
  <c r="G94" i="7" s="1"/>
  <c r="H94" i="7" s="1"/>
  <c r="G95" i="7" a="1"/>
  <c r="G95" i="7" s="1"/>
  <c r="H95" i="7" s="1"/>
  <c r="G96" i="7" a="1"/>
  <c r="G96" i="7" s="1"/>
  <c r="H96" i="7" s="1"/>
  <c r="G97" i="7" a="1"/>
  <c r="G97" i="7" s="1"/>
  <c r="H97" i="7" s="1"/>
  <c r="G98" i="7" a="1"/>
  <c r="G98" i="7" s="1"/>
  <c r="H98" i="7" s="1"/>
  <c r="G99" i="7" a="1"/>
  <c r="G99" i="7" s="1"/>
  <c r="H99" i="7" s="1"/>
  <c r="G100" i="7" a="1"/>
  <c r="G100" i="7" s="1"/>
  <c r="H100" i="7" s="1"/>
  <c r="G101" i="7" a="1"/>
  <c r="G101" i="7" s="1"/>
  <c r="H101" i="7" s="1"/>
  <c r="G102" i="7" a="1"/>
  <c r="G102" i="7" s="1"/>
  <c r="H102" i="7" s="1"/>
  <c r="G103" i="7" a="1"/>
  <c r="G103" i="7" s="1"/>
  <c r="H103" i="7" s="1"/>
  <c r="G104" i="7" a="1"/>
  <c r="G104" i="7" s="1"/>
  <c r="H104" i="7" s="1"/>
  <c r="G105" i="7" a="1"/>
  <c r="G105" i="7" s="1"/>
  <c r="H105" i="7" s="1"/>
  <c r="G106" i="7" a="1"/>
  <c r="G106" i="7" s="1"/>
  <c r="H106" i="7" s="1"/>
  <c r="G107" i="7" a="1"/>
  <c r="G107" i="7" s="1"/>
  <c r="H107" i="7" s="1"/>
  <c r="G108" i="7" a="1"/>
  <c r="G108" i="7" s="1"/>
  <c r="H108" i="7" s="1"/>
  <c r="G109" i="7" a="1"/>
  <c r="G109" i="7" s="1"/>
  <c r="H109" i="7" s="1"/>
  <c r="G110" i="7" a="1"/>
  <c r="G110" i="7" s="1"/>
  <c r="H110" i="7" s="1"/>
  <c r="G111" i="7" a="1"/>
  <c r="G111" i="7" s="1"/>
  <c r="H111" i="7" s="1"/>
  <c r="G112" i="7" a="1"/>
  <c r="G112" i="7" s="1"/>
  <c r="H112" i="7" s="1"/>
  <c r="G113" i="7" a="1"/>
  <c r="G113" i="7" s="1"/>
  <c r="H113" i="7" s="1"/>
  <c r="G114" i="7" a="1"/>
  <c r="G114" i="7" s="1"/>
  <c r="H114" i="7" s="1"/>
  <c r="G115" i="7" a="1"/>
  <c r="G115" i="7" s="1"/>
  <c r="H115" i="7" s="1"/>
  <c r="G116" i="7" a="1"/>
  <c r="G116" i="7" s="1"/>
  <c r="H116" i="7" s="1"/>
  <c r="G117" i="7" a="1"/>
  <c r="G117" i="7" s="1"/>
  <c r="H117" i="7" s="1"/>
  <c r="G118" i="7" a="1"/>
  <c r="G118" i="7" s="1"/>
  <c r="H118" i="7" s="1"/>
  <c r="G119" i="7" a="1"/>
  <c r="G119" i="7" s="1"/>
  <c r="H119" i="7" s="1"/>
  <c r="G120" i="7" a="1"/>
  <c r="G120" i="7" s="1"/>
  <c r="H120" i="7" s="1"/>
  <c r="G121" i="7" a="1"/>
  <c r="G121" i="7" s="1"/>
  <c r="H121" i="7" s="1"/>
  <c r="G122" i="7" a="1"/>
  <c r="G122" i="7" s="1"/>
  <c r="H122" i="7" s="1"/>
  <c r="G123" i="7" a="1"/>
  <c r="G123" i="7" s="1"/>
  <c r="H123" i="7" s="1"/>
  <c r="G124" i="7" a="1"/>
  <c r="G124" i="7" s="1"/>
  <c r="H124" i="7" s="1"/>
  <c r="G125" i="7" a="1"/>
  <c r="G125" i="7" s="1"/>
  <c r="H125" i="7" s="1"/>
  <c r="G126" i="7" a="1"/>
  <c r="G126" i="7" s="1"/>
  <c r="H126" i="7" s="1"/>
  <c r="G127" i="7" a="1"/>
  <c r="G127" i="7" s="1"/>
  <c r="H127" i="7" s="1"/>
  <c r="G128" i="7" a="1"/>
  <c r="G128" i="7" s="1"/>
  <c r="H128" i="7" s="1"/>
  <c r="G129" i="7" a="1"/>
  <c r="G129" i="7" s="1"/>
  <c r="H129" i="7" s="1"/>
  <c r="G130" i="7" a="1"/>
  <c r="G130" i="7" s="1"/>
  <c r="H130" i="7" s="1"/>
  <c r="G131" i="7" a="1"/>
  <c r="G131" i="7" s="1"/>
  <c r="H131" i="7" s="1"/>
  <c r="G132" i="7" a="1"/>
  <c r="G132" i="7" s="1"/>
  <c r="H132" i="7" s="1"/>
  <c r="G133" i="7" a="1"/>
  <c r="G133" i="7" s="1"/>
  <c r="H133" i="7" s="1"/>
  <c r="G134" i="7" a="1"/>
  <c r="G134" i="7" s="1"/>
  <c r="H134" i="7" s="1"/>
  <c r="G135" i="7" a="1"/>
  <c r="G135" i="7" s="1"/>
  <c r="H135" i="7" s="1"/>
  <c r="G136" i="7" a="1"/>
  <c r="G136" i="7" s="1"/>
  <c r="H136" i="7" s="1"/>
  <c r="G137" i="7" a="1"/>
  <c r="G137" i="7" s="1"/>
  <c r="H137" i="7" s="1"/>
  <c r="G138" i="7" a="1"/>
  <c r="G138" i="7" s="1"/>
  <c r="H138" i="7" s="1"/>
  <c r="G139" i="7" a="1"/>
  <c r="G139" i="7" s="1"/>
  <c r="H139" i="7" s="1"/>
  <c r="G140" i="7" a="1"/>
  <c r="G140" i="7" s="1"/>
  <c r="H140" i="7" s="1"/>
  <c r="G141" i="7" a="1"/>
  <c r="G141" i="7" s="1"/>
  <c r="H141" i="7" s="1"/>
  <c r="G142" i="7" a="1"/>
  <c r="G142" i="7" s="1"/>
  <c r="H142" i="7" s="1"/>
  <c r="G143" i="7" a="1"/>
  <c r="G143" i="7" s="1"/>
  <c r="H143" i="7" s="1"/>
  <c r="G144" i="7" a="1"/>
  <c r="G144" i="7" s="1"/>
  <c r="H144" i="7" s="1"/>
  <c r="G145" i="7" a="1"/>
  <c r="G145" i="7" s="1"/>
  <c r="H145" i="7" s="1"/>
  <c r="G146" i="7" a="1"/>
  <c r="G146" i="7" s="1"/>
  <c r="H146" i="7" s="1"/>
  <c r="G147" i="7" a="1"/>
  <c r="G147" i="7" s="1"/>
  <c r="H147" i="7" s="1"/>
  <c r="G148" i="7" a="1"/>
  <c r="G148" i="7" s="1"/>
  <c r="H148" i="7" s="1"/>
  <c r="G149" i="7" a="1"/>
  <c r="G149" i="7" s="1"/>
  <c r="H149" i="7" s="1"/>
  <c r="G150" i="7" a="1"/>
  <c r="G150" i="7" s="1"/>
  <c r="H150" i="7" s="1"/>
  <c r="G151" i="7" a="1"/>
  <c r="G151" i="7" s="1"/>
  <c r="H151" i="7" s="1"/>
  <c r="G152" i="7" a="1"/>
  <c r="G152" i="7" s="1"/>
  <c r="H152" i="7" s="1"/>
  <c r="G153" i="7" a="1"/>
  <c r="G153" i="7" s="1"/>
  <c r="H153" i="7" s="1"/>
  <c r="G154" i="7" a="1"/>
  <c r="G154" i="7" s="1"/>
  <c r="H154" i="7" s="1"/>
  <c r="G155" i="7" a="1"/>
  <c r="G155" i="7" s="1"/>
  <c r="H155" i="7" s="1"/>
  <c r="G156" i="7" a="1"/>
  <c r="G156" i="7" s="1"/>
  <c r="H156" i="7" s="1"/>
  <c r="G157" i="7" a="1"/>
  <c r="G157" i="7" s="1"/>
  <c r="H157" i="7" s="1"/>
  <c r="G158" i="7" a="1"/>
  <c r="G158" i="7" s="1"/>
  <c r="H158" i="7" s="1"/>
  <c r="G159" i="7" a="1"/>
  <c r="G159" i="7" s="1"/>
  <c r="H159" i="7" s="1"/>
  <c r="G160" i="7" a="1"/>
  <c r="G160" i="7" s="1"/>
  <c r="H160" i="7" s="1"/>
  <c r="G161" i="7" a="1"/>
  <c r="G161" i="7" s="1"/>
  <c r="H161" i="7" s="1"/>
  <c r="G162" i="7" a="1"/>
  <c r="G162" i="7" s="1"/>
  <c r="H162" i="7" s="1"/>
  <c r="G163" i="7" a="1"/>
  <c r="G163" i="7" s="1"/>
  <c r="H163" i="7" s="1"/>
  <c r="G164" i="7" a="1"/>
  <c r="G164" i="7" s="1"/>
  <c r="H164" i="7" s="1"/>
  <c r="G165" i="7" a="1"/>
  <c r="G165" i="7" s="1"/>
  <c r="H165" i="7" s="1"/>
  <c r="G166" i="7" a="1"/>
  <c r="G166" i="7" s="1"/>
  <c r="H166" i="7" s="1"/>
  <c r="G167" i="7" a="1"/>
  <c r="G167" i="7" s="1"/>
  <c r="H167" i="7" s="1"/>
  <c r="G168" i="7" a="1"/>
  <c r="G168" i="7" s="1"/>
  <c r="H168" i="7" s="1"/>
  <c r="G169" i="7" a="1"/>
  <c r="G169" i="7" s="1"/>
  <c r="H169" i="7" s="1"/>
  <c r="G170" i="7" a="1"/>
  <c r="G170" i="7" s="1"/>
  <c r="H170" i="7" s="1"/>
  <c r="G171" i="7" a="1"/>
  <c r="G171" i="7" s="1"/>
  <c r="H171" i="7" s="1"/>
  <c r="G172" i="7" a="1"/>
  <c r="G172" i="7" s="1"/>
  <c r="H172" i="7" s="1"/>
  <c r="G173" i="7" a="1"/>
  <c r="G173" i="7" s="1"/>
  <c r="H173" i="7" s="1"/>
  <c r="G174" i="7" a="1"/>
  <c r="G174" i="7" s="1"/>
  <c r="H174" i="7" s="1"/>
  <c r="G175" i="7" a="1"/>
  <c r="G175" i="7" s="1"/>
  <c r="H175" i="7" s="1"/>
  <c r="G176" i="7" a="1"/>
  <c r="G176" i="7" s="1"/>
  <c r="H176" i="7" s="1"/>
  <c r="G177" i="7" a="1"/>
  <c r="G177" i="7" s="1"/>
  <c r="H177" i="7" s="1"/>
  <c r="G178" i="7" a="1"/>
  <c r="G178" i="7" s="1"/>
  <c r="H178" i="7" s="1"/>
  <c r="G179" i="7" a="1"/>
  <c r="G179" i="7" s="1"/>
  <c r="H179" i="7" s="1"/>
  <c r="G180" i="7" a="1"/>
  <c r="G180" i="7" s="1"/>
  <c r="H180" i="7" s="1"/>
  <c r="G181" i="7" a="1"/>
  <c r="G181" i="7" s="1"/>
  <c r="H181" i="7" s="1"/>
  <c r="G182" i="7" a="1"/>
  <c r="G182" i="7" s="1"/>
  <c r="H182" i="7" s="1"/>
  <c r="G183" i="7" a="1"/>
  <c r="G183" i="7" s="1"/>
  <c r="H183" i="7" s="1"/>
  <c r="G184" i="7" a="1"/>
  <c r="G184" i="7" s="1"/>
  <c r="H184" i="7" s="1"/>
  <c r="G185" i="7" a="1"/>
  <c r="G185" i="7" s="1"/>
  <c r="H185" i="7" s="1"/>
  <c r="G186" i="7" a="1"/>
  <c r="G186" i="7" s="1"/>
  <c r="H186" i="7" s="1"/>
  <c r="G187" i="7" a="1"/>
  <c r="G187" i="7" s="1"/>
  <c r="H187" i="7" s="1"/>
  <c r="G188" i="7" a="1"/>
  <c r="G188" i="7" s="1"/>
  <c r="H188" i="7" s="1"/>
  <c r="G189" i="7" a="1"/>
  <c r="G189" i="7" s="1"/>
  <c r="H189" i="7" s="1"/>
  <c r="G190" i="7" a="1"/>
  <c r="G190" i="7" s="1"/>
  <c r="H190" i="7" s="1"/>
  <c r="G191" i="7" a="1"/>
  <c r="G191" i="7" s="1"/>
  <c r="H191" i="7" s="1"/>
  <c r="G192" i="7" a="1"/>
  <c r="G192" i="7" s="1"/>
  <c r="H192" i="7" s="1"/>
  <c r="G193" i="7" a="1"/>
  <c r="G193" i="7" s="1"/>
  <c r="H193" i="7" s="1"/>
  <c r="G194" i="7" a="1"/>
  <c r="G194" i="7" s="1"/>
  <c r="H194" i="7" s="1"/>
  <c r="G195" i="7" a="1"/>
  <c r="G195" i="7" s="1"/>
  <c r="H195" i="7" s="1"/>
  <c r="G196" i="7" a="1"/>
  <c r="G196" i="7" s="1"/>
  <c r="H196" i="7" s="1"/>
  <c r="G197" i="7" a="1"/>
  <c r="G197" i="7" s="1"/>
  <c r="H197" i="7" s="1"/>
  <c r="G198" i="7" a="1"/>
  <c r="G198" i="7" s="1"/>
  <c r="H198" i="7" s="1"/>
  <c r="G199" i="7" a="1"/>
  <c r="G199" i="7" s="1"/>
  <c r="H199" i="7" s="1"/>
  <c r="G200" i="7" a="1"/>
  <c r="G200" i="7" s="1"/>
  <c r="H200" i="7" s="1"/>
  <c r="G201" i="7" a="1"/>
  <c r="G201" i="7" s="1"/>
  <c r="H201" i="7" s="1"/>
  <c r="G202" i="7" a="1"/>
  <c r="G202" i="7" s="1"/>
  <c r="H202" i="7" s="1"/>
  <c r="G203" i="7" a="1"/>
  <c r="G203" i="7" s="1"/>
  <c r="H203" i="7" s="1"/>
  <c r="G204" i="7" a="1"/>
  <c r="G204" i="7" s="1"/>
  <c r="H204" i="7" s="1"/>
  <c r="G205" i="7" a="1"/>
  <c r="G205" i="7" s="1"/>
  <c r="H205" i="7" s="1"/>
  <c r="G206" i="7" a="1"/>
  <c r="G206" i="7" s="1"/>
  <c r="H206" i="7" s="1"/>
  <c r="G207" i="7" a="1"/>
  <c r="G207" i="7" s="1"/>
  <c r="H207" i="7" s="1"/>
  <c r="G208" i="7" a="1"/>
  <c r="G208" i="7" s="1"/>
  <c r="H208" i="7" s="1"/>
  <c r="G209" i="7" a="1"/>
  <c r="G209" i="7" s="1"/>
  <c r="H209" i="7" s="1"/>
  <c r="G210" i="7" a="1"/>
  <c r="G210" i="7" s="1"/>
  <c r="H210" i="7" s="1"/>
  <c r="G211" i="7" a="1"/>
  <c r="G211" i="7" s="1"/>
  <c r="H211" i="7" s="1"/>
  <c r="G212" i="7" a="1"/>
  <c r="G212" i="7" s="1"/>
  <c r="H212" i="7" s="1"/>
  <c r="G213" i="7" a="1"/>
  <c r="G213" i="7" s="1"/>
  <c r="H213" i="7" s="1"/>
  <c r="G214" i="7" a="1"/>
  <c r="G214" i="7" s="1"/>
  <c r="H214" i="7" s="1"/>
  <c r="G215" i="7" a="1"/>
  <c r="G215" i="7" s="1"/>
  <c r="H215" i="7" s="1"/>
  <c r="G216" i="7" a="1"/>
  <c r="G216" i="7" s="1"/>
  <c r="H216" i="7" s="1"/>
  <c r="G217" i="7" a="1"/>
  <c r="G217" i="7" s="1"/>
  <c r="H217" i="7" s="1"/>
  <c r="G218" i="7" a="1"/>
  <c r="G218" i="7" s="1"/>
  <c r="H218" i="7" s="1"/>
  <c r="G219" i="7" a="1"/>
  <c r="G219" i="7" s="1"/>
  <c r="H219" i="7" s="1"/>
  <c r="G220" i="7" a="1"/>
  <c r="G220" i="7" s="1"/>
  <c r="H220" i="7" s="1"/>
  <c r="G221" i="7" a="1"/>
  <c r="G221" i="7" s="1"/>
  <c r="H221" i="7" s="1"/>
  <c r="G222" i="7" a="1"/>
  <c r="G222" i="7" s="1"/>
  <c r="H222" i="7" s="1"/>
  <c r="G223" i="7" a="1"/>
  <c r="G223" i="7" s="1"/>
  <c r="H223" i="7" s="1"/>
  <c r="G224" i="7" a="1"/>
  <c r="G224" i="7" s="1"/>
  <c r="H224" i="7" s="1"/>
  <c r="G225" i="7" a="1"/>
  <c r="G225" i="7" s="1"/>
  <c r="H225" i="7" s="1"/>
  <c r="G226" i="7" a="1"/>
  <c r="G226" i="7" s="1"/>
  <c r="H226" i="7" s="1"/>
  <c r="G227" i="7" a="1"/>
  <c r="G227" i="7" s="1"/>
  <c r="H227" i="7" s="1"/>
  <c r="G228" i="7" a="1"/>
  <c r="G228" i="7" s="1"/>
  <c r="H228" i="7" s="1"/>
  <c r="G229" i="7" a="1"/>
  <c r="G229" i="7" s="1"/>
  <c r="H229" i="7" s="1"/>
  <c r="G230" i="7" a="1"/>
  <c r="G230" i="7" s="1"/>
  <c r="H230" i="7" s="1"/>
  <c r="G231" i="7" a="1"/>
  <c r="G231" i="7" s="1"/>
  <c r="H231" i="7" s="1"/>
  <c r="G232" i="7" a="1"/>
  <c r="G232" i="7" s="1"/>
  <c r="H232" i="7" s="1"/>
  <c r="G233" i="7" a="1"/>
  <c r="G233" i="7" s="1"/>
  <c r="H233" i="7" s="1"/>
  <c r="G234" i="7" a="1"/>
  <c r="G234" i="7" s="1"/>
  <c r="H234" i="7" s="1"/>
  <c r="G235" i="7" a="1"/>
  <c r="G235" i="7" s="1"/>
  <c r="H235" i="7" s="1"/>
  <c r="G236" i="7" a="1"/>
  <c r="G236" i="7" s="1"/>
  <c r="H236" i="7" s="1"/>
  <c r="G237" i="7" a="1"/>
  <c r="G237" i="7" s="1"/>
  <c r="H237" i="7" s="1"/>
  <c r="G238" i="7" a="1"/>
  <c r="G238" i="7" s="1"/>
  <c r="H238" i="7" s="1"/>
  <c r="G239" i="7" a="1"/>
  <c r="G239" i="7" s="1"/>
  <c r="H239" i="7" s="1"/>
  <c r="G240" i="7" a="1"/>
  <c r="G240" i="7" s="1"/>
  <c r="H240" i="7" s="1"/>
  <c r="G241" i="7" a="1"/>
  <c r="G241" i="7" s="1"/>
  <c r="H241" i="7" s="1"/>
  <c r="G242" i="7" a="1"/>
  <c r="G242" i="7" s="1"/>
  <c r="H242" i="7" s="1"/>
  <c r="G243" i="7" a="1"/>
  <c r="G243" i="7" s="1"/>
  <c r="H243" i="7" s="1"/>
  <c r="G244" i="7" a="1"/>
  <c r="G244" i="7" s="1"/>
  <c r="H244" i="7" s="1"/>
  <c r="G245" i="7" a="1"/>
  <c r="G245" i="7" s="1"/>
  <c r="H245" i="7" s="1"/>
  <c r="G246" i="7" a="1"/>
  <c r="G246" i="7" s="1"/>
  <c r="H246" i="7" s="1"/>
  <c r="G247" i="7" a="1"/>
  <c r="G247" i="7" s="1"/>
  <c r="H247" i="7" s="1"/>
  <c r="G248" i="7" a="1"/>
  <c r="G248" i="7" s="1"/>
  <c r="H248" i="7" s="1"/>
  <c r="G249" i="7" a="1"/>
  <c r="G249" i="7" s="1"/>
  <c r="H249" i="7" s="1"/>
  <c r="G250" i="7" a="1"/>
  <c r="G250" i="7" s="1"/>
  <c r="H250" i="7" s="1"/>
  <c r="G251" i="7" a="1"/>
  <c r="G251" i="7" s="1"/>
  <c r="H251" i="7" s="1"/>
  <c r="G252" i="7" a="1"/>
  <c r="G252" i="7" s="1"/>
  <c r="H252" i="7" s="1"/>
  <c r="G253" i="7" a="1"/>
  <c r="G253" i="7" s="1"/>
  <c r="H253" i="7" s="1"/>
  <c r="G254" i="7" a="1"/>
  <c r="G254" i="7" s="1"/>
  <c r="H254" i="7" s="1"/>
  <c r="G255" i="7" a="1"/>
  <c r="G255" i="7" s="1"/>
  <c r="H255" i="7" s="1"/>
  <c r="G256" i="7" a="1"/>
  <c r="G256" i="7" s="1"/>
  <c r="H256" i="7" s="1"/>
  <c r="G257" i="7" a="1"/>
  <c r="G257" i="7" s="1"/>
  <c r="H257" i="7" s="1"/>
  <c r="G258" i="7" a="1"/>
  <c r="G258" i="7" s="1"/>
  <c r="H258" i="7" s="1"/>
  <c r="G259" i="7" a="1"/>
  <c r="G259" i="7" s="1"/>
  <c r="H259" i="7" s="1"/>
  <c r="G260" i="7" a="1"/>
  <c r="G260" i="7" s="1"/>
  <c r="H260" i="7" s="1"/>
  <c r="G261" i="7" a="1"/>
  <c r="G261" i="7" s="1"/>
  <c r="H261" i="7" s="1"/>
  <c r="G262" i="7" a="1"/>
  <c r="G262" i="7" s="1"/>
  <c r="H262" i="7" s="1"/>
  <c r="G263" i="7" a="1"/>
  <c r="G263" i="7" s="1"/>
  <c r="H263" i="7" s="1"/>
  <c r="G264" i="7" a="1"/>
  <c r="G264" i="7" s="1"/>
  <c r="H264" i="7" s="1"/>
  <c r="G265" i="7" a="1"/>
  <c r="G265" i="7" s="1"/>
  <c r="H265" i="7" s="1"/>
  <c r="G266" i="7" a="1"/>
  <c r="G266" i="7" s="1"/>
  <c r="H266" i="7" s="1"/>
  <c r="G267" i="7" a="1"/>
  <c r="G267" i="7" s="1"/>
  <c r="H267" i="7" s="1"/>
  <c r="G268" i="7" a="1"/>
  <c r="G268" i="7" s="1"/>
  <c r="H268" i="7" s="1"/>
  <c r="G269" i="7" a="1"/>
  <c r="G269" i="7" s="1"/>
  <c r="H269" i="7" s="1"/>
  <c r="G270" i="7" a="1"/>
  <c r="G270" i="7" s="1"/>
  <c r="H270" i="7" s="1"/>
  <c r="G271" i="7" a="1"/>
  <c r="G271" i="7" s="1"/>
  <c r="H271" i="7" s="1"/>
  <c r="G272" i="7" a="1"/>
  <c r="G272" i="7" s="1"/>
  <c r="H272" i="7" s="1"/>
  <c r="G273" i="7" a="1"/>
  <c r="G273" i="7" s="1"/>
  <c r="H273" i="7" s="1"/>
  <c r="G274" i="7" a="1"/>
  <c r="G274" i="7" s="1"/>
  <c r="H274" i="7" s="1"/>
  <c r="G275" i="7" a="1"/>
  <c r="G275" i="7" s="1"/>
  <c r="H275" i="7" s="1"/>
  <c r="G276" i="7" a="1"/>
  <c r="G276" i="7" s="1"/>
  <c r="H276" i="7" s="1"/>
  <c r="G277" i="7" a="1"/>
  <c r="G277" i="7" s="1"/>
  <c r="H277" i="7" s="1"/>
  <c r="G278" i="7" a="1"/>
  <c r="G278" i="7" s="1"/>
  <c r="H278" i="7" s="1"/>
  <c r="G279" i="7" a="1"/>
  <c r="G279" i="7" s="1"/>
  <c r="H279" i="7" s="1"/>
  <c r="G280" i="7" a="1"/>
  <c r="G280" i="7" s="1"/>
  <c r="H280" i="7" s="1"/>
  <c r="G281" i="7" a="1"/>
  <c r="G281" i="7" s="1"/>
  <c r="H281" i="7" s="1"/>
  <c r="G282" i="7" a="1"/>
  <c r="G282" i="7" s="1"/>
  <c r="H282" i="7" s="1"/>
  <c r="G283" i="7" a="1"/>
  <c r="G283" i="7" s="1"/>
  <c r="H283" i="7" s="1"/>
  <c r="G284" i="7" a="1"/>
  <c r="G284" i="7" s="1"/>
  <c r="H284" i="7" s="1"/>
  <c r="G285" i="7" a="1"/>
  <c r="G285" i="7" s="1"/>
  <c r="H285" i="7" s="1"/>
  <c r="G286" i="7" a="1"/>
  <c r="G286" i="7" s="1"/>
  <c r="H286" i="7" s="1"/>
  <c r="G287" i="7" a="1"/>
  <c r="G287" i="7" s="1"/>
  <c r="H287" i="7" s="1"/>
  <c r="G288" i="7" a="1"/>
  <c r="G288" i="7" s="1"/>
  <c r="H288" i="7" s="1"/>
  <c r="G289" i="7" a="1"/>
  <c r="G289" i="7" s="1"/>
  <c r="H289" i="7" s="1"/>
  <c r="G290" i="7" a="1"/>
  <c r="G290" i="7" s="1"/>
  <c r="H290" i="7" s="1"/>
  <c r="G291" i="7" a="1"/>
  <c r="G291" i="7" s="1"/>
  <c r="H291" i="7" s="1"/>
  <c r="G292" i="7" a="1"/>
  <c r="G292" i="7" s="1"/>
  <c r="H292" i="7" s="1"/>
  <c r="G293" i="7" a="1"/>
  <c r="G293" i="7" s="1"/>
  <c r="H293" i="7" s="1"/>
  <c r="G294" i="7" a="1"/>
  <c r="G294" i="7" s="1"/>
  <c r="H294" i="7" s="1"/>
  <c r="G295" i="7" a="1"/>
  <c r="G295" i="7" s="1"/>
  <c r="H295" i="7" s="1"/>
  <c r="G296" i="7" a="1"/>
  <c r="G296" i="7" s="1"/>
  <c r="H296" i="7" s="1"/>
  <c r="G297" i="7" a="1"/>
  <c r="G297" i="7" s="1"/>
  <c r="H297" i="7" s="1"/>
  <c r="G298" i="7" a="1"/>
  <c r="G298" i="7" s="1"/>
  <c r="H298" i="7" s="1"/>
  <c r="G299" i="7" a="1"/>
  <c r="G299" i="7" s="1"/>
  <c r="H299" i="7" s="1"/>
  <c r="G300" i="7" a="1"/>
  <c r="G300" i="7" s="1"/>
  <c r="H300" i="7" s="1"/>
  <c r="G301" i="7" a="1"/>
  <c r="G301" i="7" s="1"/>
  <c r="H301" i="7" s="1"/>
  <c r="G302" i="7" a="1"/>
  <c r="G302" i="7" s="1"/>
  <c r="H302" i="7" s="1"/>
  <c r="G303" i="7" a="1"/>
  <c r="G303" i="7" s="1"/>
  <c r="H303" i="7" s="1"/>
  <c r="G304" i="7" a="1"/>
  <c r="G304" i="7" s="1"/>
  <c r="H304" i="7" s="1"/>
  <c r="G305" i="7" a="1"/>
  <c r="G305" i="7" s="1"/>
  <c r="H305" i="7" s="1"/>
  <c r="G306" i="7" a="1"/>
  <c r="G306" i="7" s="1"/>
  <c r="H306" i="7" s="1"/>
  <c r="G307" i="7" a="1"/>
  <c r="G307" i="7" s="1"/>
  <c r="H307" i="7" s="1"/>
  <c r="G308" i="7" a="1"/>
  <c r="G308" i="7" s="1"/>
  <c r="H308" i="7" s="1"/>
  <c r="G309" i="7" a="1"/>
  <c r="G309" i="7" s="1"/>
  <c r="H309" i="7" s="1"/>
  <c r="G310" i="7" a="1"/>
  <c r="G310" i="7" s="1"/>
  <c r="H310" i="7" s="1"/>
  <c r="G311" i="7" a="1"/>
  <c r="G311" i="7" s="1"/>
  <c r="H311" i="7" s="1"/>
  <c r="G312" i="7" a="1"/>
  <c r="G312" i="7" s="1"/>
  <c r="H312" i="7" s="1"/>
  <c r="G313" i="7" a="1"/>
  <c r="G313" i="7" s="1"/>
  <c r="H313" i="7" s="1"/>
  <c r="G314" i="7" a="1"/>
  <c r="G314" i="7" s="1"/>
  <c r="H314" i="7" s="1"/>
  <c r="G315" i="7" a="1"/>
  <c r="G315" i="7" s="1"/>
  <c r="H315" i="7" s="1"/>
  <c r="G316" i="7" a="1"/>
  <c r="G316" i="7" s="1"/>
  <c r="H316" i="7" s="1"/>
  <c r="G317" i="7" a="1"/>
  <c r="G317" i="7" s="1"/>
  <c r="H317" i="7" s="1"/>
  <c r="G318" i="7" a="1"/>
  <c r="G318" i="7" s="1"/>
  <c r="H318" i="7" s="1"/>
  <c r="G319" i="7" a="1"/>
  <c r="G319" i="7" s="1"/>
  <c r="H319" i="7" s="1"/>
  <c r="G320" i="7" a="1"/>
  <c r="G320" i="7" s="1"/>
  <c r="H320" i="7" s="1"/>
  <c r="G321" i="7" a="1"/>
  <c r="G321" i="7" s="1"/>
  <c r="H321" i="7" s="1"/>
  <c r="G322" i="7" a="1"/>
  <c r="G322" i="7" s="1"/>
  <c r="H322" i="7" s="1"/>
  <c r="G323" i="7" a="1"/>
  <c r="G323" i="7" s="1"/>
  <c r="H323" i="7" s="1"/>
  <c r="G324" i="7" a="1"/>
  <c r="G324" i="7" s="1"/>
  <c r="H324" i="7" s="1"/>
  <c r="G325" i="7" a="1"/>
  <c r="G325" i="7" s="1"/>
  <c r="H325" i="7" s="1"/>
  <c r="G326" i="7" a="1"/>
  <c r="G326" i="7" s="1"/>
  <c r="H326" i="7" s="1"/>
  <c r="G327" i="7" a="1"/>
  <c r="G327" i="7" s="1"/>
  <c r="H327" i="7" s="1"/>
  <c r="G328" i="7" a="1"/>
  <c r="G328" i="7" s="1"/>
  <c r="H328" i="7" s="1"/>
  <c r="G329" i="7" a="1"/>
  <c r="G329" i="7" s="1"/>
  <c r="H329" i="7" s="1"/>
  <c r="G330" i="7" a="1"/>
  <c r="G330" i="7" s="1"/>
  <c r="H330" i="7" s="1"/>
  <c r="G331" i="7" a="1"/>
  <c r="G331" i="7" s="1"/>
  <c r="H331" i="7" s="1"/>
  <c r="G332" i="7" a="1"/>
  <c r="G332" i="7" s="1"/>
  <c r="H332" i="7" s="1"/>
  <c r="G333" i="7" a="1"/>
  <c r="G333" i="7" s="1"/>
  <c r="H333" i="7" s="1"/>
  <c r="G334" i="7" a="1"/>
  <c r="G334" i="7" s="1"/>
  <c r="H334" i="7" s="1"/>
  <c r="G335" i="7" a="1"/>
  <c r="G335" i="7" s="1"/>
  <c r="H335" i="7" s="1"/>
  <c r="G336" i="7" a="1"/>
  <c r="G336" i="7" s="1"/>
  <c r="H336" i="7" s="1"/>
  <c r="G337" i="7" a="1"/>
  <c r="G337" i="7" s="1"/>
  <c r="H337" i="7" s="1"/>
  <c r="G338" i="7" a="1"/>
  <c r="G338" i="7" s="1"/>
  <c r="G339" i="7" a="1"/>
  <c r="G339" i="7" s="1"/>
  <c r="G340" i="7" a="1"/>
  <c r="G340" i="7" s="1"/>
  <c r="G341" i="7" a="1"/>
  <c r="G341" i="7" s="1"/>
  <c r="G342" i="7" a="1"/>
  <c r="G342" i="7" s="1"/>
  <c r="G343" i="7" a="1"/>
  <c r="G343" i="7" s="1"/>
  <c r="G344" i="7" a="1"/>
  <c r="G344" i="7" s="1"/>
  <c r="G345" i="7" a="1"/>
  <c r="G345" i="7" s="1"/>
  <c r="G346" i="7" a="1"/>
  <c r="G346" i="7" s="1"/>
  <c r="G347" i="7" a="1"/>
  <c r="G347" i="7" s="1"/>
  <c r="G348" i="7" a="1"/>
  <c r="G348" i="7" s="1"/>
  <c r="G349" i="7" a="1"/>
  <c r="G349" i="7" s="1"/>
  <c r="G350" i="7" a="1"/>
  <c r="G350" i="7" s="1"/>
  <c r="G351" i="7" a="1"/>
  <c r="G351" i="7" s="1"/>
  <c r="G352" i="7" a="1"/>
  <c r="G352" i="7" s="1"/>
  <c r="G353" i="7" a="1"/>
  <c r="G353" i="7" s="1"/>
  <c r="G354" i="7" a="1"/>
  <c r="G354" i="7" s="1"/>
  <c r="G355" i="7" a="1"/>
  <c r="G355" i="7" s="1"/>
  <c r="G356" i="7" a="1"/>
  <c r="G356" i="7" s="1"/>
  <c r="G357" i="7" a="1"/>
  <c r="G357" i="7" s="1"/>
  <c r="G358" i="7" a="1"/>
  <c r="G358" i="7" s="1"/>
  <c r="G359" i="7" a="1"/>
  <c r="G359" i="7" s="1"/>
  <c r="G360" i="7" a="1"/>
  <c r="G360" i="7" s="1"/>
  <c r="G361" i="7" a="1"/>
  <c r="G361" i="7" s="1"/>
  <c r="G362" i="7" a="1"/>
  <c r="G362" i="7" s="1"/>
  <c r="G363" i="7" a="1"/>
  <c r="G363" i="7" s="1"/>
  <c r="G364" i="7" a="1"/>
  <c r="G364" i="7" s="1"/>
  <c r="G365" i="7" a="1"/>
  <c r="G365" i="7" s="1"/>
  <c r="G366" i="7" a="1"/>
  <c r="G366" i="7" s="1"/>
  <c r="G367" i="7" a="1"/>
  <c r="G367" i="7" s="1"/>
  <c r="G368" i="7" a="1"/>
  <c r="G368" i="7" s="1"/>
  <c r="G369" i="7" a="1"/>
  <c r="G369" i="7" s="1"/>
  <c r="G370" i="7" a="1"/>
  <c r="G370" i="7" s="1"/>
  <c r="G371" i="7" a="1"/>
  <c r="G371" i="7" s="1"/>
  <c r="G372" i="7" a="1"/>
  <c r="G372" i="7" s="1"/>
  <c r="G373" i="7" a="1"/>
  <c r="G373" i="7" s="1"/>
  <c r="G374" i="7" a="1"/>
  <c r="G374" i="7" s="1"/>
  <c r="G375" i="7" a="1"/>
  <c r="G375" i="7" s="1"/>
  <c r="G376" i="7" a="1"/>
  <c r="G376" i="7" s="1"/>
  <c r="G377" i="7" a="1"/>
  <c r="G377" i="7" s="1"/>
  <c r="G378" i="7" a="1"/>
  <c r="G378" i="7" s="1"/>
  <c r="G379" i="7" a="1"/>
  <c r="G379" i="7" s="1"/>
  <c r="G380" i="7" a="1"/>
  <c r="G380" i="7" s="1"/>
  <c r="G381" i="7" a="1"/>
  <c r="G381" i="7" s="1"/>
  <c r="G382" i="7" a="1"/>
  <c r="G382" i="7" s="1"/>
  <c r="G383" i="7" a="1"/>
  <c r="G383" i="7" s="1"/>
  <c r="G384" i="7" a="1"/>
  <c r="G384" i="7" s="1"/>
  <c r="G385" i="7" a="1"/>
  <c r="G385" i="7" s="1"/>
  <c r="G386" i="7" a="1"/>
  <c r="G386" i="7" s="1"/>
  <c r="G387" i="7" a="1"/>
  <c r="G387" i="7" s="1"/>
  <c r="G388" i="7" a="1"/>
  <c r="G388" i="7" s="1"/>
  <c r="G389" i="7" a="1"/>
  <c r="G389" i="7" s="1"/>
  <c r="G390" i="7" a="1"/>
  <c r="G390" i="7" s="1"/>
  <c r="G391" i="7" a="1"/>
  <c r="G391" i="7" s="1"/>
  <c r="G392" i="7" a="1"/>
  <c r="G392" i="7" s="1"/>
  <c r="G393" i="7" a="1"/>
  <c r="G393" i="7" s="1"/>
  <c r="G394" i="7" a="1"/>
  <c r="G394" i="7" s="1"/>
  <c r="G395" i="7" a="1"/>
  <c r="G395" i="7" s="1"/>
  <c r="G396" i="7" a="1"/>
  <c r="G396" i="7" s="1"/>
  <c r="G397" i="7" a="1"/>
  <c r="G397" i="7" s="1"/>
  <c r="G398" i="7" a="1"/>
  <c r="G398" i="7" s="1"/>
  <c r="G399" i="7" a="1"/>
  <c r="G399" i="7" s="1"/>
  <c r="G400" i="7" a="1"/>
  <c r="G400" i="7" s="1"/>
  <c r="G401" i="7" a="1"/>
  <c r="G401" i="7" s="1"/>
  <c r="G402" i="7" a="1"/>
  <c r="G402" i="7" s="1"/>
  <c r="G403" i="7" a="1"/>
  <c r="G403" i="7" s="1"/>
  <c r="G404" i="7" a="1"/>
  <c r="G404" i="7" s="1"/>
  <c r="G405" i="7" a="1"/>
  <c r="G405" i="7" s="1"/>
  <c r="G406" i="7" a="1"/>
  <c r="G406" i="7" s="1"/>
  <c r="G407" i="7" a="1"/>
  <c r="G407" i="7" s="1"/>
  <c r="G408" i="7" a="1"/>
  <c r="G408" i="7" s="1"/>
  <c r="G409" i="7" a="1"/>
  <c r="G409" i="7" s="1"/>
  <c r="G410" i="7" a="1"/>
  <c r="G410" i="7" s="1"/>
  <c r="G411" i="7" a="1"/>
  <c r="G411" i="7" s="1"/>
  <c r="G412" i="7" a="1"/>
  <c r="G412" i="7" s="1"/>
  <c r="G413" i="7" a="1"/>
  <c r="G413" i="7" s="1"/>
  <c r="G414" i="7" a="1"/>
  <c r="G414" i="7" s="1"/>
  <c r="G415" i="7" a="1"/>
  <c r="G415" i="7" s="1"/>
  <c r="G416" i="7" a="1"/>
  <c r="G416" i="7" s="1"/>
  <c r="G417" i="7" a="1"/>
  <c r="G417" i="7" s="1"/>
  <c r="G418" i="7" a="1"/>
  <c r="G418" i="7" s="1"/>
  <c r="G419" i="7" a="1"/>
  <c r="G419" i="7" s="1"/>
  <c r="G420" i="7" a="1"/>
  <c r="G420" i="7" s="1"/>
  <c r="G421" i="7" a="1"/>
  <c r="G421" i="7" s="1"/>
  <c r="G422" i="7" a="1"/>
  <c r="G422" i="7" s="1"/>
  <c r="G423" i="7" a="1"/>
  <c r="G423" i="7" s="1"/>
  <c r="G424" i="7" a="1"/>
  <c r="G424" i="7" s="1"/>
  <c r="G425" i="7" a="1"/>
  <c r="G425" i="7" s="1"/>
  <c r="G426" i="7" a="1"/>
  <c r="G426" i="7" s="1"/>
  <c r="G427" i="7" a="1"/>
  <c r="G427" i="7" s="1"/>
  <c r="H16" i="7" l="1"/>
  <c r="H338" i="7" l="1"/>
  <c r="H339" i="7"/>
  <c r="H340" i="7"/>
  <c r="H341" i="7"/>
  <c r="H342" i="7"/>
  <c r="H343" i="7"/>
  <c r="H344" i="7"/>
  <c r="H345" i="7"/>
  <c r="H346" i="7"/>
  <c r="H347" i="7"/>
  <c r="H348" i="7"/>
  <c r="H349" i="7"/>
  <c r="H350" i="7"/>
  <c r="H351" i="7"/>
  <c r="H352" i="7"/>
  <c r="H353" i="7"/>
  <c r="H354" i="7"/>
  <c r="H355" i="7"/>
  <c r="H356" i="7"/>
  <c r="H357" i="7"/>
  <c r="H358" i="7"/>
  <c r="H359" i="7"/>
  <c r="H360" i="7"/>
  <c r="H361" i="7"/>
  <c r="H362" i="7"/>
  <c r="H363" i="7"/>
  <c r="H364" i="7"/>
  <c r="H365" i="7"/>
  <c r="H366" i="7"/>
  <c r="H367" i="7"/>
  <c r="H368" i="7"/>
  <c r="H369" i="7"/>
  <c r="H370" i="7"/>
  <c r="H371" i="7"/>
  <c r="H372" i="7"/>
  <c r="H373" i="7"/>
  <c r="H374" i="7"/>
  <c r="H375" i="7"/>
  <c r="H376" i="7"/>
  <c r="H377" i="7"/>
  <c r="H378" i="7"/>
  <c r="H379" i="7"/>
  <c r="H380" i="7"/>
  <c r="H381" i="7"/>
  <c r="H382" i="7"/>
  <c r="H383" i="7"/>
  <c r="H384" i="7"/>
  <c r="H385" i="7"/>
  <c r="H386" i="7"/>
  <c r="H387" i="7"/>
  <c r="H388" i="7"/>
  <c r="H389" i="7"/>
  <c r="H390" i="7"/>
  <c r="H391" i="7"/>
  <c r="H392" i="7"/>
  <c r="H393" i="7"/>
  <c r="H394" i="7"/>
  <c r="H395" i="7"/>
  <c r="H396" i="7"/>
  <c r="H397" i="7"/>
  <c r="H398" i="7"/>
  <c r="H399" i="7"/>
  <c r="H400" i="7"/>
  <c r="H401" i="7"/>
  <c r="H402" i="7"/>
  <c r="H403" i="7"/>
  <c r="H404" i="7"/>
  <c r="H405" i="7"/>
  <c r="H406" i="7"/>
  <c r="H407" i="7"/>
  <c r="H408" i="7"/>
  <c r="H409" i="7"/>
  <c r="H410" i="7"/>
  <c r="H411" i="7"/>
  <c r="H412" i="7"/>
  <c r="H413" i="7"/>
  <c r="H414" i="7"/>
  <c r="H415" i="7"/>
  <c r="H416" i="7"/>
  <c r="H417" i="7"/>
  <c r="H418" i="7"/>
  <c r="H419" i="7"/>
  <c r="H420" i="7"/>
  <c r="H421" i="7"/>
  <c r="H422" i="7"/>
  <c r="H423" i="7"/>
  <c r="H424" i="7"/>
  <c r="H425" i="7"/>
  <c r="H426" i="7"/>
  <c r="H427" i="7"/>
  <c r="H428" i="7"/>
</calcChain>
</file>

<file path=xl/comments1.xml><?xml version="1.0" encoding="utf-8"?>
<comments xmlns="http://schemas.openxmlformats.org/spreadsheetml/2006/main">
  <authors>
    <author>Rognon Patrick, BKD-AKVB-FBS</author>
  </authors>
  <commentList>
    <comment ref="G14" authorId="0" shapeId="0">
      <text>
        <r>
          <rPr>
            <b/>
            <sz val="9"/>
            <color indexed="81"/>
            <rFont val="Segoe UI"/>
            <family val="2"/>
          </rPr>
          <t>Sollte die Gemeinde nicht erkannt werden, können Sie das Verzeichnis mit Klick auf den Pfeil öffnen.
Beispiele:
Biel = Biel/Bienne eingeben
Wohlen = Wohlen bei Bern eingeben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I16" authorId="0" shapeId="0">
      <text>
        <r>
          <rPr>
            <b/>
            <sz val="9"/>
            <color indexed="81"/>
            <rFont val="Segoe UI"/>
            <family val="2"/>
          </rPr>
          <t>ACHTUNG:
Die Formel in der Zelle G16 muss in geschweifte Klammern angegeben werden.
Diese {Klammern} werden nicht eingegeben sondern zum Abschluß der Formel durch gleichzeitig Strg Shift Enter erzeugt (statt Enter allein).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<sst xmlns="http://schemas.openxmlformats.org/spreadsheetml/2006/main" count="4898" uniqueCount="1513">
  <si>
    <t>Schulhaus Dorf</t>
  </si>
  <si>
    <t>Dorfstrasse 15</t>
  </si>
  <si>
    <t>Bern Kirchenfeld</t>
  </si>
  <si>
    <t>Schulhaus Kirchenfeld</t>
  </si>
  <si>
    <t>Aegertenstrasse 46</t>
  </si>
  <si>
    <t>Bern Kleefeld</t>
  </si>
  <si>
    <t>Schulhaus Kleefeld</t>
  </si>
  <si>
    <t>Bern Lorraine/Wylergut</t>
  </si>
  <si>
    <t>Schulhaus Lorraine</t>
  </si>
  <si>
    <t>Lorrainestrasse 33</t>
  </si>
  <si>
    <t>Bern Manuel</t>
  </si>
  <si>
    <t>Schulhaus Manuel</t>
  </si>
  <si>
    <t>Bern Marzili/Sulgenbach</t>
  </si>
  <si>
    <t>Schulhaus Sulgenbach</t>
  </si>
  <si>
    <t>Eigerstrasse 38</t>
  </si>
  <si>
    <t>Bern Munzinger</t>
  </si>
  <si>
    <t>Schulhaus Munzinger</t>
  </si>
  <si>
    <t>Munzingerstrasse 11</t>
  </si>
  <si>
    <t>Bern Oberbottigen</t>
  </si>
  <si>
    <t>Schulhaus Oberbottigen</t>
  </si>
  <si>
    <t>Bottigenstrasse 293</t>
  </si>
  <si>
    <t>Bern Pestalozzi</t>
  </si>
  <si>
    <t>Schulhaus Pestalozzi</t>
  </si>
  <si>
    <t>Weissensteinstrasse 41</t>
  </si>
  <si>
    <t>Bern Rossfeld</t>
  </si>
  <si>
    <t>Schulhaus Rossfeld</t>
  </si>
  <si>
    <t>Reichenbachstrasse 101</t>
  </si>
  <si>
    <t>Bern Schwabgut</t>
  </si>
  <si>
    <t>Schulhaus Schwabgut</t>
  </si>
  <si>
    <t>Bern Spitalacker/Breitenrain</t>
  </si>
  <si>
    <t>Schulhaus Spitalacker</t>
  </si>
  <si>
    <t>Gotthelfstrasse 40</t>
  </si>
  <si>
    <t>Bern Stapfenacker</t>
  </si>
  <si>
    <t>Schulhaus Stapfenacker</t>
  </si>
  <si>
    <t>Affoltern i.E.</t>
  </si>
  <si>
    <t>Allmendingen</t>
  </si>
  <si>
    <t>Jägerweg 1</t>
  </si>
  <si>
    <t>Biel Zentrum für Pädagogik</t>
  </si>
  <si>
    <t>Unionsgasse 11</t>
  </si>
  <si>
    <t>Biglen</t>
  </si>
  <si>
    <t>Schule Biglen</t>
  </si>
  <si>
    <t>Enetbachstrasse 6</t>
  </si>
  <si>
    <t>Blumenstein</t>
  </si>
  <si>
    <t>Kindergarten und Schule Blumenstein</t>
  </si>
  <si>
    <t>Stockentalstrasse 6</t>
  </si>
  <si>
    <t>Bolligen</t>
  </si>
  <si>
    <t>Oberstufenzentrum Eisengasse Bolligen</t>
  </si>
  <si>
    <t>Eisengasse 3</t>
  </si>
  <si>
    <t>Primarschule Bolligen</t>
  </si>
  <si>
    <t>Schulhaus Lutertal</t>
  </si>
  <si>
    <t>Lutertalstrasse 52</t>
  </si>
  <si>
    <t>Boltigen</t>
  </si>
  <si>
    <t>Schule Boltigen</t>
  </si>
  <si>
    <t>Schulhaus Reidenbach</t>
  </si>
  <si>
    <t>Reidenbach 303</t>
  </si>
  <si>
    <t>Bowil</t>
  </si>
  <si>
    <t>Schule Bowil</t>
  </si>
  <si>
    <t>Dorf 143b</t>
  </si>
  <si>
    <t>Bremgarten bei Bern</t>
  </si>
  <si>
    <t>Kindergarten Bremgarten</t>
  </si>
  <si>
    <t>Frau Rupp Irène, Schulleitung Kindergarten</t>
  </si>
  <si>
    <t>Egelbergstrasse 1</t>
  </si>
  <si>
    <t>Chutzenstrasse 11</t>
  </si>
  <si>
    <t>Bremgarten b. Bern</t>
  </si>
  <si>
    <t>Kalchackerstrasse 16</t>
  </si>
  <si>
    <t>Brenzikofen</t>
  </si>
  <si>
    <t>Primarschule Brenzikofen</t>
  </si>
  <si>
    <t>Brienz</t>
  </si>
  <si>
    <t>Primarschule Allmendingen</t>
  </si>
  <si>
    <t>Thunstrasse 29</t>
  </si>
  <si>
    <t>Arch</t>
  </si>
  <si>
    <t>Kindergarten und Primarschule Arch</t>
  </si>
  <si>
    <t>Postweg 12</t>
  </si>
  <si>
    <t>Oberstufenzentrum Arch</t>
  </si>
  <si>
    <t>Schulstrasse 7</t>
  </si>
  <si>
    <t>Arni</t>
  </si>
  <si>
    <t>Schule Arni-Landiswil</t>
  </si>
  <si>
    <t>Schulhaus Arni</t>
  </si>
  <si>
    <t>Arnisägestrasse 36</t>
  </si>
  <si>
    <t>Attiswil</t>
  </si>
  <si>
    <t>Schule Attiswil</t>
  </si>
  <si>
    <t>Dorfstrasse 14</t>
  </si>
  <si>
    <t>Auswil</t>
  </si>
  <si>
    <t>Basisstufe Auswil</t>
  </si>
  <si>
    <t>Bannwil</t>
  </si>
  <si>
    <t>Schule Bannwil-Schwarzhäusern</t>
  </si>
  <si>
    <t>Bargen</t>
  </si>
  <si>
    <t>Kindergarten, Primar- und Realschule Bargen</t>
  </si>
  <si>
    <t>Kirchrain 3</t>
  </si>
  <si>
    <t>Beatenberg</t>
  </si>
  <si>
    <t>Schule Beatenberg</t>
  </si>
  <si>
    <t>Schulhaus Waldegg</t>
  </si>
  <si>
    <t>Bellmund</t>
  </si>
  <si>
    <t>Kindergarten + Primarschule Bellmund</t>
  </si>
  <si>
    <t>Jensgasse 10</t>
  </si>
  <si>
    <t>Belllmund</t>
  </si>
  <si>
    <t>Belp</t>
  </si>
  <si>
    <t>IBEM Belp</t>
  </si>
  <si>
    <t>Schulhaus Mühlematt</t>
  </si>
  <si>
    <t>Volksschule Belp Dorf</t>
  </si>
  <si>
    <t>Effingerstrasse 21</t>
  </si>
  <si>
    <t>Christine Thomet</t>
  </si>
  <si>
    <t>Schulhausweg 10</t>
  </si>
  <si>
    <t>Hindelbank</t>
  </si>
  <si>
    <t>Bönigen</t>
  </si>
  <si>
    <t>Schule Bönigen</t>
  </si>
  <si>
    <t>Harderstrasse 1</t>
  </si>
  <si>
    <t>Büetigen</t>
  </si>
  <si>
    <t>Schule Büetigen</t>
  </si>
  <si>
    <t>Ralph Frantzen</t>
  </si>
  <si>
    <t>Schulhausweg 7</t>
  </si>
  <si>
    <t>Büren an der Aare</t>
  </si>
  <si>
    <t>Integration und schulische Fördermassnahmen (IFB) Schulkreis Büren</t>
  </si>
  <si>
    <t>Bahnhofstrasse 23</t>
  </si>
  <si>
    <t>Busswil BE</t>
  </si>
  <si>
    <t>Schule Büren an der Aare</t>
  </si>
  <si>
    <t>Aarbergstrasse 20</t>
  </si>
  <si>
    <t>Diemerswil</t>
  </si>
  <si>
    <t>Primarschule Diemerswil</t>
  </si>
  <si>
    <t>Dorfstrasse 26</t>
  </si>
  <si>
    <t>Diemtigen</t>
  </si>
  <si>
    <t>Schule Diemtigtal</t>
  </si>
  <si>
    <t>Oey</t>
  </si>
  <si>
    <t>Diessbach bei Büren</t>
  </si>
  <si>
    <t>Kindergarten und Primarschule Diessbach</t>
  </si>
  <si>
    <t>Schmiedgasse 2</t>
  </si>
  <si>
    <t>Diessbach</t>
  </si>
  <si>
    <t>Dotzigen</t>
  </si>
  <si>
    <t>OS Dotzigen</t>
  </si>
  <si>
    <t>Schulhausstrasse 55</t>
  </si>
  <si>
    <t>Schuljahr</t>
  </si>
  <si>
    <t>BfS-Nr</t>
  </si>
  <si>
    <t>Standortgemeinde</t>
  </si>
  <si>
    <t>SOE-Key</t>
  </si>
  <si>
    <t>SOE-Name</t>
  </si>
  <si>
    <t>SOE-Adresse2</t>
  </si>
  <si>
    <t>SOE-Strasse</t>
  </si>
  <si>
    <t>SOE-Plz</t>
  </si>
  <si>
    <t>SOE-Ort</t>
  </si>
  <si>
    <t>Aarberg</t>
  </si>
  <si>
    <t>IBEM-Region Aarberg</t>
  </si>
  <si>
    <t>Primarschule Aarberg, Schulleitung</t>
  </si>
  <si>
    <t>Primarschule Aarberg</t>
  </si>
  <si>
    <t>Schulleitung</t>
  </si>
  <si>
    <t>Real-/Sekundarschule Aarberg</t>
  </si>
  <si>
    <t>Bürenstrasse 8</t>
  </si>
  <si>
    <t>Aarwangen</t>
  </si>
  <si>
    <t>IBEM-Region ZBMO 1</t>
  </si>
  <si>
    <t>Frau Knödler Marianne</t>
  </si>
  <si>
    <t>Turnhallestrasse 18</t>
  </si>
  <si>
    <t>Volksschule Aarwangen</t>
  </si>
  <si>
    <t>Schulhaus Nord</t>
  </si>
  <si>
    <t>Adelboden</t>
  </si>
  <si>
    <t>Schule Adelboden</t>
  </si>
  <si>
    <t>Schulgässli 11</t>
  </si>
  <si>
    <t>Aefligen</t>
  </si>
  <si>
    <t>Ischlagweg 5</t>
  </si>
  <si>
    <t>Aeschi bei Spiez</t>
  </si>
  <si>
    <t>Oberstufenschule Aeschi bei Spiez</t>
  </si>
  <si>
    <t>Alleestrasse 3</t>
  </si>
  <si>
    <t>Affoltern im Emmental</t>
  </si>
  <si>
    <t>Schule Affoltern i.E.</t>
  </si>
  <si>
    <t>Erlenbach</t>
  </si>
  <si>
    <t>Sekundarschule Erlenbach</t>
  </si>
  <si>
    <t>Erlenbach i.S.</t>
  </si>
  <si>
    <t>Ersigen</t>
  </si>
  <si>
    <t>Schule Ersigen-Oesch</t>
  </si>
  <si>
    <t>Schulstrasse 9</t>
  </si>
  <si>
    <t>Evilard/Leubringen</t>
  </si>
  <si>
    <t>Kindergarten und Primarschule Leubringen</t>
  </si>
  <si>
    <t>Herr Wyss Stefan, Schulleiter</t>
  </si>
  <si>
    <t>Chemin des Voitats 4</t>
  </si>
  <si>
    <t>Evilard</t>
  </si>
  <si>
    <t>Fahrni</t>
  </si>
  <si>
    <t>Schule Fahrni</t>
  </si>
  <si>
    <t>Rachholtern 66</t>
  </si>
  <si>
    <t>Ferenbalm</t>
  </si>
  <si>
    <t>Schulstrasse 6</t>
  </si>
  <si>
    <t>Rizenbach</t>
  </si>
  <si>
    <t>Finsterhennen</t>
  </si>
  <si>
    <t>Schule Finsterhennen-Siselen</t>
  </si>
  <si>
    <t>Dorfstrasse 19</t>
  </si>
  <si>
    <t>Forst-Längenbühl</t>
  </si>
  <si>
    <t>Schule Forst-Längenbühl</t>
  </si>
  <si>
    <t>Dittligegg 1</t>
  </si>
  <si>
    <t>Längenbühl</t>
  </si>
  <si>
    <t>Fraubrunnen</t>
  </si>
  <si>
    <t>Schulen Fraubrunnen</t>
  </si>
  <si>
    <t>Schlossweg 1</t>
  </si>
  <si>
    <t>Frauenkappelen</t>
  </si>
  <si>
    <t>Kindergarten und Primarschule Frauenkappelen</t>
  </si>
  <si>
    <t>Zälglistrasse 7</t>
  </si>
  <si>
    <t>Freimettigen</t>
  </si>
  <si>
    <t>Volksschule Belp Mühlematt</t>
  </si>
  <si>
    <t>Thalgutstrasse 3</t>
  </si>
  <si>
    <t>Volksschule Belp Neumatt</t>
  </si>
  <si>
    <t>Schulhaus Neumatt</t>
  </si>
  <si>
    <t>Neumattstrasse 33</t>
  </si>
  <si>
    <t>Volksschule Belp Oberstufe</t>
  </si>
  <si>
    <t>Oberstufenzentrum</t>
  </si>
  <si>
    <t>Thalgutstrasse 5</t>
  </si>
  <si>
    <t>Bern</t>
  </si>
  <si>
    <t>Bern Altstadt/Schosshalde</t>
  </si>
  <si>
    <t>Schulhaus Bitzius</t>
  </si>
  <si>
    <t>Bitziusstrasse 15</t>
  </si>
  <si>
    <t>Bern Bethlehemacker</t>
  </si>
  <si>
    <t>Schulhaus Bethlehem</t>
  </si>
  <si>
    <t>Kornweg 109</t>
  </si>
  <si>
    <t>Bern Breitfeld/Wankdorf</t>
  </si>
  <si>
    <t>Schulhaus Wankdorf</t>
  </si>
  <si>
    <t>Morgartenstrasse 2</t>
  </si>
  <si>
    <t>Bern Brunnmatt</t>
  </si>
  <si>
    <t>Schulhaus Brunnmatt</t>
  </si>
  <si>
    <t>Brunnmattstrasse 16</t>
  </si>
  <si>
    <t>Bern Bümpliz/Höhe</t>
  </si>
  <si>
    <t>Schulhaus Statthalter</t>
  </si>
  <si>
    <t>Wangenstrasse 9</t>
  </si>
  <si>
    <t>Bern Grosses Länggassschulhaus</t>
  </si>
  <si>
    <t>Schulhaus Länggasse</t>
  </si>
  <si>
    <t>Neufeldstrasse 40</t>
  </si>
  <si>
    <t>Bern Hochfeld I</t>
  </si>
  <si>
    <t>Schulhaus Hochfeld I</t>
  </si>
  <si>
    <t>Hochfeldstrasse 42</t>
  </si>
  <si>
    <t>Bern Hochfeld II</t>
  </si>
  <si>
    <t>Schulhaus Hochfeld II</t>
  </si>
  <si>
    <t>Hochfeldstrasse 50</t>
  </si>
  <si>
    <t>Bern Intensivkurse</t>
  </si>
  <si>
    <t>Schulamt der Stadt Bern</t>
  </si>
  <si>
    <t>Gsteigwiler</t>
  </si>
  <si>
    <t>Schule Gsteigwiler</t>
  </si>
  <si>
    <t>Guggisberg</t>
  </si>
  <si>
    <t>Schulen Guggisberg</t>
  </si>
  <si>
    <t>Schulhaus Schwendi, Schulleitung</t>
  </si>
  <si>
    <t>Riffenmatt</t>
  </si>
  <si>
    <t>Gurzelen</t>
  </si>
  <si>
    <t>Schule Gurzelen</t>
  </si>
  <si>
    <t>Gündlischwand</t>
  </si>
  <si>
    <t>Schule Gündlischwand/Lütschental</t>
  </si>
  <si>
    <t>Schule Gündlischwand</t>
  </si>
  <si>
    <t>Boden 47</t>
  </si>
  <si>
    <t>Habkern</t>
  </si>
  <si>
    <t>Schule Habkern</t>
  </si>
  <si>
    <t>Balkenmoos 362a</t>
  </si>
  <si>
    <t>Hasle bei Burgdorf</t>
  </si>
  <si>
    <t>Kindergarten und Primarschule Hasle bei Burgdorf</t>
  </si>
  <si>
    <t>Schule Preisegg</t>
  </si>
  <si>
    <t>Eichholzstrasse 39</t>
  </si>
  <si>
    <t>Hasle b.B.</t>
  </si>
  <si>
    <t>Hasliberg</t>
  </si>
  <si>
    <t>Kindergarten und Primarschule Hasliberg</t>
  </si>
  <si>
    <t>Urseni 330</t>
  </si>
  <si>
    <t>Hasliberg Goldern</t>
  </si>
  <si>
    <t>Heiligenschwendi</t>
  </si>
  <si>
    <t>Schule Heiligenschwendi</t>
  </si>
  <si>
    <t>Heimberg</t>
  </si>
  <si>
    <t>Kindergarten + Primarschule Heimberg</t>
  </si>
  <si>
    <t>Schulhaus Untere Au</t>
  </si>
  <si>
    <t>Brünnenstrasse 40</t>
  </si>
  <si>
    <t>Bern Tscharnergut</t>
  </si>
  <si>
    <t>Schulhaus Tscharnergut</t>
  </si>
  <si>
    <t>Fellerstrasse 18</t>
  </si>
  <si>
    <t>Bern Zentrale Angebote</t>
  </si>
  <si>
    <t>Patientenschule Kinderklinik Bern</t>
  </si>
  <si>
    <t>Freiburgstrasse 15</t>
  </si>
  <si>
    <t>Biel/Bienne</t>
  </si>
  <si>
    <t>Solothurnstrasse 22</t>
  </si>
  <si>
    <t>Biel</t>
  </si>
  <si>
    <t>Biel Madretsch (OSZ)</t>
  </si>
  <si>
    <t>Friedweg 24</t>
  </si>
  <si>
    <t>Beaulieuweg 2</t>
  </si>
  <si>
    <t>Biel Mühlefeld</t>
  </si>
  <si>
    <t>Plänkestrasse 9</t>
  </si>
  <si>
    <t>Kindergarten, Primar- und Realschule Erlenbach</t>
  </si>
  <si>
    <t>Hofstetten bei Brienz</t>
  </si>
  <si>
    <t>Primarschule Hofstetten</t>
  </si>
  <si>
    <t>Hofstetten</t>
  </si>
  <si>
    <t>Homberg</t>
  </si>
  <si>
    <t>IBEM Linke Zulg</t>
  </si>
  <si>
    <t>Schulhaus Enzenbühl</t>
  </si>
  <si>
    <t>Enzenbühl 25</t>
  </si>
  <si>
    <t>Schule Linke Zulg</t>
  </si>
  <si>
    <t>Huttwil</t>
  </si>
  <si>
    <t>IBEM-Region Huttwil</t>
  </si>
  <si>
    <t>Schwarzenbach</t>
  </si>
  <si>
    <t>Schule Huttwil</t>
  </si>
  <si>
    <t>Hofmattstrasse 5</t>
  </si>
  <si>
    <t>Häutligen</t>
  </si>
  <si>
    <t>Primarschule Häutligen</t>
  </si>
  <si>
    <t>Frau Bürki Petra</t>
  </si>
  <si>
    <t>Dorfstrasse 22</t>
  </si>
  <si>
    <t>Iffwil</t>
  </si>
  <si>
    <t>Primarschule Iffwil</t>
  </si>
  <si>
    <t>Bergacker 6C</t>
  </si>
  <si>
    <t>Innertkirchen</t>
  </si>
  <si>
    <t>Primar- und Realschule Innertkirchen</t>
  </si>
  <si>
    <t>Schulhaus Grund</t>
  </si>
  <si>
    <t>Grundeystrasse 23</t>
  </si>
  <si>
    <t>Ins</t>
  </si>
  <si>
    <t>Besondere Massnahmen Ins</t>
  </si>
  <si>
    <t>p/A Frau Zatti Patricia</t>
  </si>
  <si>
    <t>Ahornweg 32</t>
  </si>
  <si>
    <t>Schule Brienz</t>
  </si>
  <si>
    <t>Sekundarstufe I Dorf</t>
  </si>
  <si>
    <t>Schulhausstrasse 14</t>
  </si>
  <si>
    <t>Brügg</t>
  </si>
  <si>
    <t>Postfach</t>
  </si>
  <si>
    <t>Bärletweg 9</t>
  </si>
  <si>
    <t>Buchholterberg</t>
  </si>
  <si>
    <t>Schule Buchholterberg</t>
  </si>
  <si>
    <t>Schule Badhus</t>
  </si>
  <si>
    <t>Badhus 27</t>
  </si>
  <si>
    <t>Heimenschwand</t>
  </si>
  <si>
    <t>Burgdorf</t>
  </si>
  <si>
    <t>Integration und besondere Angebote IBEM</t>
  </si>
  <si>
    <t>Oberstufe Pestalozzi</t>
  </si>
  <si>
    <t>Sägegasse 15</t>
  </si>
  <si>
    <t>Oberstufe Gsteighof Burgdorf</t>
  </si>
  <si>
    <t>Pestalozzistrasse 73</t>
  </si>
  <si>
    <t>Primarschule Gsteighof Burgdorf</t>
  </si>
  <si>
    <t>Pestalozzistrasse 71</t>
  </si>
  <si>
    <t>Primarschule Lindenfeld Burgdorf</t>
  </si>
  <si>
    <t>Zähringerstrasse 25</t>
  </si>
  <si>
    <t>Primarschule Neumatt Burgdorf</t>
  </si>
  <si>
    <t>Guisanstrasse 30</t>
  </si>
  <si>
    <t>Primarschule Schlossmatt Burgdorf</t>
  </si>
  <si>
    <t>Grunerstrasse 7</t>
  </si>
  <si>
    <t>Schulzentrum Pestalozzi-Gotthelf</t>
  </si>
  <si>
    <t>Burgistein</t>
  </si>
  <si>
    <t>Schulen Burgistein</t>
  </si>
  <si>
    <t>Schulhaus Weierboden, Schulleitung</t>
  </si>
  <si>
    <t>Schule Gsteig-Feutersoey</t>
  </si>
  <si>
    <t>Schulhaus Gsteig</t>
  </si>
  <si>
    <t>Kandersteg</t>
  </si>
  <si>
    <t>Schule Kandergrund-Kandersteg</t>
  </si>
  <si>
    <t>Kappelen</t>
  </si>
  <si>
    <t>Schule Kappelen</t>
  </si>
  <si>
    <t>Schulweg 1</t>
  </si>
  <si>
    <t>Kaufdorf</t>
  </si>
  <si>
    <t>Kindergarten und Primarschule Kaufdorf</t>
  </si>
  <si>
    <t>Dorfstrasse 12</t>
  </si>
  <si>
    <t>Kehrsatz</t>
  </si>
  <si>
    <t>IBEM Region Längenberg-Kehrsatz</t>
  </si>
  <si>
    <t>Kindergarten und Primarschule Selhofen</t>
  </si>
  <si>
    <t>Selhofen 21</t>
  </si>
  <si>
    <t>Kindergarten und Primarschule Kehrsatz</t>
  </si>
  <si>
    <t>Selhofen</t>
  </si>
  <si>
    <t>Oberstufe Kehrsatz</t>
  </si>
  <si>
    <t>Kernenried</t>
  </si>
  <si>
    <t>Kindergarten und Primarschule Kernenried-Zauggenried</t>
  </si>
  <si>
    <t>Schulhaus Kernenried</t>
  </si>
  <si>
    <t>Dorfstrasse 16</t>
  </si>
  <si>
    <t>Kiesen</t>
  </si>
  <si>
    <t>Kindergarten und Primarschule Kiesen</t>
  </si>
  <si>
    <t>Bahnhofstrasse 14</t>
  </si>
  <si>
    <t>Kirchberg</t>
  </si>
  <si>
    <t>Schule Kirchberg</t>
  </si>
  <si>
    <t>Schulweg 13</t>
  </si>
  <si>
    <t>Solothurnstrasse 5</t>
  </si>
  <si>
    <t>Kirchlindach</t>
  </si>
  <si>
    <t>Kindergarten und Primarschule Kirchlindach</t>
  </si>
  <si>
    <t>Primarschule Dotzigen</t>
  </si>
  <si>
    <t>Frau Tresch Barbara, Schulleitung</t>
  </si>
  <si>
    <t>Schulhausstrasse 51</t>
  </si>
  <si>
    <t>Därligen</t>
  </si>
  <si>
    <t>Schule Därligen</t>
  </si>
  <si>
    <t>Matteweg 5</t>
  </si>
  <si>
    <t>Därstetten</t>
  </si>
  <si>
    <t>Schule Därstetten</t>
  </si>
  <si>
    <t>Herr Wüthrich Bernhard, Schulleitung</t>
  </si>
  <si>
    <t>Dürrenroth</t>
  </si>
  <si>
    <t>Kindergarten und Primarschule Dürrenroth</t>
  </si>
  <si>
    <t>Schulhausstrasse 7</t>
  </si>
  <si>
    <t>Primarschule Gassen</t>
  </si>
  <si>
    <t>Häusernmoos</t>
  </si>
  <si>
    <t>Eggiwil</t>
  </si>
  <si>
    <t>Kindergarten, Primar- und Realschule Eggiwil</t>
  </si>
  <si>
    <t>Schulsekretariat Gemeindeverwaltung</t>
  </si>
  <si>
    <t>Eriswil</t>
  </si>
  <si>
    <t>Kindergarten, Primar- und Realschule Eriswil</t>
  </si>
  <si>
    <t>Ahornstrasse 7</t>
  </si>
  <si>
    <t>Eriz</t>
  </si>
  <si>
    <t>Basisstufe und Primarschule Bieten</t>
  </si>
  <si>
    <t>Herr Käser Daniel, Schulleitung</t>
  </si>
  <si>
    <t>Erlach</t>
  </si>
  <si>
    <t>Kindergarten und Primarschule Erlach</t>
  </si>
  <si>
    <t>Märit 4</t>
  </si>
  <si>
    <t>Oberstufenschule Erlach</t>
  </si>
  <si>
    <t>Vinelzstrasse 54</t>
  </si>
  <si>
    <t>Erlenbach im Simmental</t>
  </si>
  <si>
    <t>Oberhofen</t>
  </si>
  <si>
    <t>Primarstufe Oberhofen</t>
  </si>
  <si>
    <t>Hildegardstrasse 19-25</t>
  </si>
  <si>
    <t>Schule Spiegel</t>
  </si>
  <si>
    <t>Spiegel</t>
  </si>
  <si>
    <t>Bodengässli 6</t>
  </si>
  <si>
    <t>Niederscherli</t>
  </si>
  <si>
    <t>Schulen Wangental</t>
  </si>
  <si>
    <t>Juchstrasse 1</t>
  </si>
  <si>
    <t>Niederwangen</t>
  </si>
  <si>
    <t>Langenthal</t>
  </si>
  <si>
    <t>IBEM-Region Langenthal</t>
  </si>
  <si>
    <t>Turnhallenstrasse 20</t>
  </si>
  <si>
    <t>Kindergärten Langenthal</t>
  </si>
  <si>
    <t>Schulzentrum Kreuzfeld 5</t>
  </si>
  <si>
    <t>Talstrasse 28</t>
  </si>
  <si>
    <t>Volksschule Langenthal Elzmatte</t>
  </si>
  <si>
    <t>Schulzentrum Elzmatte</t>
  </si>
  <si>
    <t>Bettenhölzliweg 10</t>
  </si>
  <si>
    <t>Volksschule Langenthal Hard</t>
  </si>
  <si>
    <t>Schulzentrum Hard</t>
  </si>
  <si>
    <t>Bäreggstrasse 20</t>
  </si>
  <si>
    <t>Schulhausstrasse 19</t>
  </si>
  <si>
    <t>Langnau im Emmental</t>
  </si>
  <si>
    <t>Schule Langnau</t>
  </si>
  <si>
    <t>Höheweg 6</t>
  </si>
  <si>
    <t>Langnau</t>
  </si>
  <si>
    <t>Lauenen</t>
  </si>
  <si>
    <t>Kindergarten und Volksschule Lauenen</t>
  </si>
  <si>
    <t>Kirchstrasse 11</t>
  </si>
  <si>
    <t>Laupen</t>
  </si>
  <si>
    <t>Spiegel b. Bern</t>
  </si>
  <si>
    <t>Primarschule Freimettigen</t>
  </si>
  <si>
    <t>Schulhausstrasse 3</t>
  </si>
  <si>
    <t>Frutigen</t>
  </si>
  <si>
    <t>IBEM Kander- und Engstligental</t>
  </si>
  <si>
    <t>Schulhausstrasse 1</t>
  </si>
  <si>
    <t>Oberstufenschule Frutigen</t>
  </si>
  <si>
    <t>Baumgärtliweg 10</t>
  </si>
  <si>
    <t>Schule Widi</t>
  </si>
  <si>
    <t>Untere Bahnhofstrasse 7</t>
  </si>
  <si>
    <t>Gerzensee</t>
  </si>
  <si>
    <t>Schule Region Gerzensee</t>
  </si>
  <si>
    <t>Belpbergstrasse 14</t>
  </si>
  <si>
    <t>Gondiswil</t>
  </si>
  <si>
    <t>Schule Gondiswil-Reisiswil</t>
  </si>
  <si>
    <t>Grindelwald</t>
  </si>
  <si>
    <t>Schule Grindelwald</t>
  </si>
  <si>
    <t>Graben</t>
  </si>
  <si>
    <t>Schulgässli 6</t>
  </si>
  <si>
    <t>Grossaffoltern</t>
  </si>
  <si>
    <t>Kindergarten- und Primarschule Grossaffoltern</t>
  </si>
  <si>
    <t>Schulhaus Grossaffoltern</t>
  </si>
  <si>
    <t>Schulhausstrasse 5</t>
  </si>
  <si>
    <t>Grosshöchstetten</t>
  </si>
  <si>
    <t>Alpenweg 6</t>
  </si>
  <si>
    <t>Gsteig</t>
  </si>
  <si>
    <t>KG, Real- und Primarschule Kallnach</t>
  </si>
  <si>
    <t>Schule Stegmatt Lyss</t>
  </si>
  <si>
    <t>Lyssach</t>
  </si>
  <si>
    <t>Schule Lyssach</t>
  </si>
  <si>
    <t>Schulhausstrasse 15</t>
  </si>
  <si>
    <t>Lützelflüh</t>
  </si>
  <si>
    <t>Schule Lützelflüh</t>
  </si>
  <si>
    <t>Kirchplatz 1</t>
  </si>
  <si>
    <t>Madiswil</t>
  </si>
  <si>
    <t>Oberstufenzentrum Kleindietwil (OSZK)</t>
  </si>
  <si>
    <t>Kleindietwil</t>
  </si>
  <si>
    <t>Volksschule Madiswil</t>
  </si>
  <si>
    <t>Neumattweg 10</t>
  </si>
  <si>
    <t>Matten bei Interlaken</t>
  </si>
  <si>
    <t>Schule Matten</t>
  </si>
  <si>
    <t>Kupfergasse 52</t>
  </si>
  <si>
    <t>Matten</t>
  </si>
  <si>
    <t>Meikirch</t>
  </si>
  <si>
    <t>Schulen Meikirch</t>
  </si>
  <si>
    <t>Grächwilstrasse 14</t>
  </si>
  <si>
    <t>Meinisberg</t>
  </si>
  <si>
    <t>Kindergarten und Primarschule Meinisberg</t>
  </si>
  <si>
    <t>Hauptstrasse 45</t>
  </si>
  <si>
    <t>Meiringen</t>
  </si>
  <si>
    <t>Besondere Massnahmen Oberhasli</t>
  </si>
  <si>
    <t>Schulhaus Pfrundmatte</t>
  </si>
  <si>
    <t>Amthausgasse 4</t>
  </si>
  <si>
    <t>OZO Meiringen</t>
  </si>
  <si>
    <t>Schulhaus Kapellen</t>
  </si>
  <si>
    <t>Kapellen 4</t>
  </si>
  <si>
    <t>Konolfingen</t>
  </si>
  <si>
    <t>Oberstufenschule Heimberg</t>
  </si>
  <si>
    <t>Schulstrasse 14</t>
  </si>
  <si>
    <t>Heimenhausen</t>
  </si>
  <si>
    <t>Gemeindeverband Schule Aare-Oenz</t>
  </si>
  <si>
    <t>Röthenbachstrasse 6</t>
  </si>
  <si>
    <t>Heimiswil</t>
  </si>
  <si>
    <t>Schule Heimiswil/Kaltacker</t>
  </si>
  <si>
    <t>Schulhaus Heimiswil</t>
  </si>
  <si>
    <t>Oberdorf 12</t>
  </si>
  <si>
    <t>Herbligen</t>
  </si>
  <si>
    <t>Primarschule Herbligen</t>
  </si>
  <si>
    <t>Dorfstrasse 8</t>
  </si>
  <si>
    <t>Hermrigen</t>
  </si>
  <si>
    <t>Schulverband Hermrigen-Merzligen</t>
  </si>
  <si>
    <t>Schule Hermrigen-Merzligen, Schulleitung</t>
  </si>
  <si>
    <t>Merzligenstrasse 20</t>
  </si>
  <si>
    <t>Herzogenbuchsee</t>
  </si>
  <si>
    <t>Oberstufe Sek I Herzogenbuchsee</t>
  </si>
  <si>
    <t>Senta Simon-Strasse 6</t>
  </si>
  <si>
    <t>Schule Herzogenbuchsee</t>
  </si>
  <si>
    <t>Mittelholzstrasse 34</t>
  </si>
  <si>
    <t>Hilterfingen</t>
  </si>
  <si>
    <t>IBEM Schulverband Hilterfingen</t>
  </si>
  <si>
    <t>Oberstufenschule Hünibach, Schulleitung IBEM</t>
  </si>
  <si>
    <t>Elisabeth-Müller-Weg 14</t>
  </si>
  <si>
    <t>Hünibach</t>
  </si>
  <si>
    <t>Mittelstufenschule Friedbühl</t>
  </si>
  <si>
    <t>Friedbühlweg 23</t>
  </si>
  <si>
    <t>Oberhofen am Thunersee</t>
  </si>
  <si>
    <t>Oberstufenschule Hünibach</t>
  </si>
  <si>
    <t>Primarstufe Hilterfingen</t>
  </si>
  <si>
    <t>Münchenwiler</t>
  </si>
  <si>
    <t>Primarschule Münchenwiler</t>
  </si>
  <si>
    <t>Grissachstrasse 2</t>
  </si>
  <si>
    <t>Münsingen</t>
  </si>
  <si>
    <t>IBEM Region Aaretal Nord</t>
  </si>
  <si>
    <t>Schulzentrum Rebacker Münsingen</t>
  </si>
  <si>
    <t>Sekretariat der Schulleitungen</t>
  </si>
  <si>
    <t>Turnhallenweg 8</t>
  </si>
  <si>
    <t>Schulzentrum Schlossmatt Münsingen</t>
  </si>
  <si>
    <t>Neuenegg</t>
  </si>
  <si>
    <t>Kindergarten und Primarstufe Neuenegg</t>
  </si>
  <si>
    <t>Frau Haeny Sabine, Schulleitung</t>
  </si>
  <si>
    <t>Kindergarten und Primarstufe Thörishaus</t>
  </si>
  <si>
    <t>Talstrasse 115</t>
  </si>
  <si>
    <t>Thörishaus</t>
  </si>
  <si>
    <t>Sekundarstufe I Neuenegg</t>
  </si>
  <si>
    <t>Herr Eberhard Marc, Schulleitung</t>
  </si>
  <si>
    <t>Stuberweg 6</t>
  </si>
  <si>
    <t>Nidau</t>
  </si>
  <si>
    <t>IBEM-Region Nidau</t>
  </si>
  <si>
    <t>Balainenweg 25</t>
  </si>
  <si>
    <t>Burgerallee 15</t>
  </si>
  <si>
    <t>Schule Laupen</t>
  </si>
  <si>
    <t>Oberstufenzentrum Ins</t>
  </si>
  <si>
    <t>Dorfstrasse 11</t>
  </si>
  <si>
    <t>Primarschule Ins</t>
  </si>
  <si>
    <t>Rebstockweg 9</t>
  </si>
  <si>
    <t>Interlaken</t>
  </si>
  <si>
    <t>Schule Interlaken</t>
  </si>
  <si>
    <t>Admin. Schulleitung Interlaken</t>
  </si>
  <si>
    <t>General-Guisan-Strasse 43</t>
  </si>
  <si>
    <t>Spezialunterricht Jungfrauregion</t>
  </si>
  <si>
    <t>Alpenstrasse 23</t>
  </si>
  <si>
    <t>Ipsach</t>
  </si>
  <si>
    <t>Schule Ipsach</t>
  </si>
  <si>
    <t>Höhestrasse 9</t>
  </si>
  <si>
    <t>Ittigen</t>
  </si>
  <si>
    <t>Oberstufenzentrum Ittigen</t>
  </si>
  <si>
    <t>Rain 5</t>
  </si>
  <si>
    <t>Primarschule Ittigen/Worblaufen</t>
  </si>
  <si>
    <t>Altikofen</t>
  </si>
  <si>
    <t>Fischrainweg 17</t>
  </si>
  <si>
    <t>Worblaufen</t>
  </si>
  <si>
    <t>Jegenstorf</t>
  </si>
  <si>
    <t>Schule Jegenstorf</t>
  </si>
  <si>
    <t>Schulanlage Gyrisberg, Gesamtschulleitung</t>
  </si>
  <si>
    <t>Brüggackerstrasse 34E</t>
  </si>
  <si>
    <t>Spezialunterricht Jegenstorf und Umgebung</t>
  </si>
  <si>
    <t>Schulhaus Säget, Schulleitung</t>
  </si>
  <si>
    <t>Iffwilstrasse 10</t>
  </si>
  <si>
    <t>Jens</t>
  </si>
  <si>
    <t>Primarschule Jens</t>
  </si>
  <si>
    <t>Oberfeld 10</t>
  </si>
  <si>
    <t>Kallnach</t>
  </si>
  <si>
    <t>Schwarzenegg</t>
  </si>
  <si>
    <t>Obersteckholz</t>
  </si>
  <si>
    <t>Kindergarten und Primarschule Obersteckholz</t>
  </si>
  <si>
    <t>Oberthal</t>
  </si>
  <si>
    <t>Känelthal 58</t>
  </si>
  <si>
    <t>Oberwil bei Büren</t>
  </si>
  <si>
    <t>Kindergarten und Primarschule Oberwil bei Büren</t>
  </si>
  <si>
    <t>Hofacher 22</t>
  </si>
  <si>
    <t>Oberwil b. Büren</t>
  </si>
  <si>
    <t>Oberwil im Simmental</t>
  </si>
  <si>
    <t>Oberwil i.S.</t>
  </si>
  <si>
    <t>Oppligen</t>
  </si>
  <si>
    <t>Dorfplatz 3</t>
  </si>
  <si>
    <t>Orpund</t>
  </si>
  <si>
    <t>IBEM-Region Gottstatt</t>
  </si>
  <si>
    <t>Oberstufenzentrum Orpund</t>
  </si>
  <si>
    <t>Mittelstrasse 32</t>
  </si>
  <si>
    <t>Primarschule Orpund</t>
  </si>
  <si>
    <t>Schulhaus I</t>
  </si>
  <si>
    <t>Ostermundigen</t>
  </si>
  <si>
    <t>Schule Bernstrasse Ostermundigen</t>
  </si>
  <si>
    <t>Bernstrasse 60</t>
  </si>
  <si>
    <t>Schule Dennigkofen Ostermundigen</t>
  </si>
  <si>
    <t>Dennigkofenweg 169</t>
  </si>
  <si>
    <t>Schule Mösli Ostermundigen</t>
  </si>
  <si>
    <t>Kilchgrundstrasse 25</t>
  </si>
  <si>
    <t>Schule Meiringen</t>
  </si>
  <si>
    <t>Schule Konolfingen</t>
  </si>
  <si>
    <t>Gemeindeverwaltung, Abteilung Bildung</t>
  </si>
  <si>
    <t>Bernstrasse 1</t>
  </si>
  <si>
    <t>Koppigen</t>
  </si>
  <si>
    <t>Schule Regio Koppigen</t>
  </si>
  <si>
    <t>Frau Kunz Claudine, Schulleitung</t>
  </si>
  <si>
    <t>Juraweg 2</t>
  </si>
  <si>
    <t>Krattigen</t>
  </si>
  <si>
    <t>Schule Krattigen</t>
  </si>
  <si>
    <t>Schulhausgasse 1</t>
  </si>
  <si>
    <t>Krauchthal</t>
  </si>
  <si>
    <t>Primarschulen Krauchthal</t>
  </si>
  <si>
    <t>Eggen 17</t>
  </si>
  <si>
    <t>Kriechenwil</t>
  </si>
  <si>
    <t>Primarschule Kriechenwil</t>
  </si>
  <si>
    <t>Frau Morgado Franziska</t>
  </si>
  <si>
    <t>Murtenstrasse 103</t>
  </si>
  <si>
    <t>Köniz</t>
  </si>
  <si>
    <t>Jägerweg 19-27</t>
  </si>
  <si>
    <t>Liebefeld</t>
  </si>
  <si>
    <t>Schliern</t>
  </si>
  <si>
    <t>Koordinationsstelle für besondere Förderung Köniz</t>
  </si>
  <si>
    <t>Oberstufenzentrum Köniz (OZK)</t>
  </si>
  <si>
    <t>Wabern</t>
  </si>
  <si>
    <t>Schule Köniz Buchsee</t>
  </si>
  <si>
    <t>Lilienweg 15</t>
  </si>
  <si>
    <t>Schule Liebefeld Steinhölzli</t>
  </si>
  <si>
    <t>Ringgenberg</t>
  </si>
  <si>
    <t>Schule Ringgenberg</t>
  </si>
  <si>
    <t>Burgweg 15</t>
  </si>
  <si>
    <t>Roggwil</t>
  </si>
  <si>
    <t>IBEM-Region ZBMO 2</t>
  </si>
  <si>
    <t>z.H. Schulleitung</t>
  </si>
  <si>
    <t>Sekundarschulstrasse 10</t>
  </si>
  <si>
    <t>Schule Roggwil</t>
  </si>
  <si>
    <t>Rohrbach</t>
  </si>
  <si>
    <t>IBEM-Region oberes Langetental</t>
  </si>
  <si>
    <t>Volksschule Rohrbach</t>
  </si>
  <si>
    <t>Rohrbachgraben</t>
  </si>
  <si>
    <t>Volksschule Rohrbachgraben</t>
  </si>
  <si>
    <t>Frau Jacquat Tanja, Schulleitung</t>
  </si>
  <si>
    <t>Rubigen</t>
  </si>
  <si>
    <t>Kindergarten und Primarschule Rubigen</t>
  </si>
  <si>
    <t>Worbstrasse 13</t>
  </si>
  <si>
    <t>Rumisberg</t>
  </si>
  <si>
    <t>Schulverband Farnern Rumisberg Wolfisberg</t>
  </si>
  <si>
    <t>Schulhaus Rumisberg</t>
  </si>
  <si>
    <t>Mattenbodenweg 12</t>
  </si>
  <si>
    <t>Röthenbach im Emmental</t>
  </si>
  <si>
    <t>Schule Röthenbach i.E.</t>
  </si>
  <si>
    <t>Röthenbach i.E.</t>
  </si>
  <si>
    <t>Rüderswil</t>
  </si>
  <si>
    <t>Schulen Rüderswil</t>
  </si>
  <si>
    <t>Primar- und Realschule Rüderswil Dorf</t>
  </si>
  <si>
    <t>Lauperswil</t>
  </si>
  <si>
    <t>Gemeindeverband Sekundarschule Zollbrück</t>
  </si>
  <si>
    <t>Frau Zaugg Susanne, Schulleitung</t>
  </si>
  <si>
    <t>Lauperswilstrasse 1</t>
  </si>
  <si>
    <t>Zollbrück</t>
  </si>
  <si>
    <t>Volksschule Lauperswil</t>
  </si>
  <si>
    <t>Schulhaus Dorf, Schulleitung</t>
  </si>
  <si>
    <t>Oberdorfstrasse 5</t>
  </si>
  <si>
    <t>Lauterbrunnen</t>
  </si>
  <si>
    <t>Schule Lauterbrunnental</t>
  </si>
  <si>
    <t>Hohsteg 145D</t>
  </si>
  <si>
    <t>Leissigen</t>
  </si>
  <si>
    <t>Schule Leissigen</t>
  </si>
  <si>
    <t>Hauptstrasse 33</t>
  </si>
  <si>
    <t>Lengnau</t>
  </si>
  <si>
    <t>Schule Lengnau</t>
  </si>
  <si>
    <t>Lenk</t>
  </si>
  <si>
    <t>Volksschule Lenk</t>
  </si>
  <si>
    <t>Schulhausstrasse 2</t>
  </si>
  <si>
    <t>Leuzigen</t>
  </si>
  <si>
    <t>Kindergarten und Primarschule Leuzigen</t>
  </si>
  <si>
    <t>Solothurnstrasse 19</t>
  </si>
  <si>
    <t>Linden</t>
  </si>
  <si>
    <t>Otterbachstrasse 2</t>
  </si>
  <si>
    <t>Lotzwil</t>
  </si>
  <si>
    <t>Volksschule Lotzwil</t>
  </si>
  <si>
    <t>Kreuzfeldstrasse 1</t>
  </si>
  <si>
    <t>Lyss</t>
  </si>
  <si>
    <t>Schule Busswil Lyss</t>
  </si>
  <si>
    <t>Busswil</t>
  </si>
  <si>
    <t>Schule Grentschel Lyss</t>
  </si>
  <si>
    <t>Hardernstrasse 4</t>
  </si>
  <si>
    <t>Frau Oberli Christine, Schulleitung</t>
  </si>
  <si>
    <t>Primarschule Saanen</t>
  </si>
  <si>
    <t>Frau Frautschi Eva, Schulleitung</t>
  </si>
  <si>
    <t>Rübeldorfstrasse 6</t>
  </si>
  <si>
    <t>Safnern</t>
  </si>
  <si>
    <t>Schule Räbli Safnern</t>
  </si>
  <si>
    <t>Bergstrasse 20</t>
  </si>
  <si>
    <t>Schangnau</t>
  </si>
  <si>
    <t>Schulen Schangnau</t>
  </si>
  <si>
    <t>Schwadernau</t>
  </si>
  <si>
    <t>Schule 2556, Kindergarten und Primarschule Scheuren/Schwadernau</t>
  </si>
  <si>
    <t>Schulstrasse 17</t>
  </si>
  <si>
    <t>Schwarzenburg</t>
  </si>
  <si>
    <t>IBEM Schwarzenburg</t>
  </si>
  <si>
    <t>Schlossgasse 9</t>
  </si>
  <si>
    <t>Kindergärten und Primarschulen Schwarzenburg</t>
  </si>
  <si>
    <t>Thunstrasse 27</t>
  </si>
  <si>
    <t>Oberstufenzentrum Schwarzenburg</t>
  </si>
  <si>
    <t>Herr Grünert Simon, Schulleitung</t>
  </si>
  <si>
    <t>Einschlag 7</t>
  </si>
  <si>
    <t>Schüpfen</t>
  </si>
  <si>
    <t>IBEM-Region Seeland Südost</t>
  </si>
  <si>
    <t>Schulstrasse 15</t>
  </si>
  <si>
    <t>Schule Schüpfen</t>
  </si>
  <si>
    <t>Dorfstrasse 17</t>
  </si>
  <si>
    <t>Seedorf</t>
  </si>
  <si>
    <t>Schulen Seedorf</t>
  </si>
  <si>
    <t>Bernstrasse 72</t>
  </si>
  <si>
    <t>Melchnau</t>
  </si>
  <si>
    <t>IBEM-Region ZBMO 3</t>
  </si>
  <si>
    <t>Frau Salvetti Ursula</t>
  </si>
  <si>
    <t>Dorfstrasse 95</t>
  </si>
  <si>
    <t>Schule und Kindergarten Melchnau</t>
  </si>
  <si>
    <t>Mirchel</t>
  </si>
  <si>
    <t>KG, Primar-, Realschule Mirchel</t>
  </si>
  <si>
    <t>Schulhausstrasse 4</t>
  </si>
  <si>
    <t>Moosseedorf</t>
  </si>
  <si>
    <t>Schule Moosseedorf</t>
  </si>
  <si>
    <t>Schulhausstrasse 23</t>
  </si>
  <si>
    <t>Muri bei Bern</t>
  </si>
  <si>
    <t>Aebnitstrasse 17</t>
  </si>
  <si>
    <t>Rohrmattstrasse 12</t>
  </si>
  <si>
    <t>Gümligen</t>
  </si>
  <si>
    <t>Seidenberggässchen 29</t>
  </si>
  <si>
    <t>Mühleberg</t>
  </si>
  <si>
    <t>Schule Mühleberg</t>
  </si>
  <si>
    <t>Schule Allenlüften, Frau Schlecht Rachèle und Herr Nadig Andreas, Schulleitung</t>
  </si>
  <si>
    <t>Buchstrasse 30</t>
  </si>
  <si>
    <t>Gümmenen</t>
  </si>
  <si>
    <t>Mühlethurnen</t>
  </si>
  <si>
    <t>Schulhausweg 13</t>
  </si>
  <si>
    <t>Münchenbuchsee</t>
  </si>
  <si>
    <t>Schule Münchenbuchsee</t>
  </si>
  <si>
    <t>Herr Krayenbühl Thomas</t>
  </si>
  <si>
    <t>Spiezbergstrasse 8</t>
  </si>
  <si>
    <t>St. Stephan</t>
  </si>
  <si>
    <t>Volksschule St. Stephan</t>
  </si>
  <si>
    <t>Lenkstrasse 97</t>
  </si>
  <si>
    <t>Steffisburg</t>
  </si>
  <si>
    <t>Besondere Massnahmen Steffisburg</t>
  </si>
  <si>
    <t>Schulleitung Volksschule, Abteilung Bildung</t>
  </si>
  <si>
    <t>Höchhusweg 5</t>
  </si>
  <si>
    <t>Kindergärten und Primarschulen Steffisburg</t>
  </si>
  <si>
    <t>Oberstufe Steffisburg</t>
  </si>
  <si>
    <t>Stettlen</t>
  </si>
  <si>
    <t>Bernstrasse 45</t>
  </si>
  <si>
    <t>Stocken-Höfen</t>
  </si>
  <si>
    <t>Schule Stocken-Höfen</t>
  </si>
  <si>
    <t>Höfen</t>
  </si>
  <si>
    <t>Studen</t>
  </si>
  <si>
    <t>Längackerweg 13</t>
  </si>
  <si>
    <t>Sumiswald</t>
  </si>
  <si>
    <t>Schulen Sumiswald-Wasen</t>
  </si>
  <si>
    <t>Gemeindeverwaltung</t>
  </si>
  <si>
    <t>Lütoldstrasse 3</t>
  </si>
  <si>
    <t>Sutz-Lattrigen</t>
  </si>
  <si>
    <t>Frau Nobs Yvonne, Schulleitung</t>
  </si>
  <si>
    <t>Thierachern</t>
  </si>
  <si>
    <t>Rüdtligen-Alchenflüh</t>
  </si>
  <si>
    <t>Herr Jaggi Lukas, Schulleitung</t>
  </si>
  <si>
    <t>Lyss-Strasse 34</t>
  </si>
  <si>
    <t>Niederbipp</t>
  </si>
  <si>
    <t>Zollwegli 10</t>
  </si>
  <si>
    <t>Schule Niederbipp</t>
  </si>
  <si>
    <t>Niederhünigen</t>
  </si>
  <si>
    <t>Schule Niederhünigen</t>
  </si>
  <si>
    <t>Niedermuhlern</t>
  </si>
  <si>
    <t>Schule Niedermuhlern und Realschule NOW</t>
  </si>
  <si>
    <t>Dorf 21</t>
  </si>
  <si>
    <t>Oberbalm</t>
  </si>
  <si>
    <t>Kindergarten und Primarschule Oberbalm</t>
  </si>
  <si>
    <t>Balmbergstrasse 2</t>
  </si>
  <si>
    <t>Oberbipp</t>
  </si>
  <si>
    <t>Volksschule Oberbipp</t>
  </si>
  <si>
    <t>Wiedlisbachstrasse 5</t>
  </si>
  <si>
    <t>Oberburg</t>
  </si>
  <si>
    <t>Schule Oberburg</t>
  </si>
  <si>
    <t>Stöckernfeldstrasse 12</t>
  </si>
  <si>
    <t>Oberdiessbach</t>
  </si>
  <si>
    <t>IBEM Region Oberdiessbach</t>
  </si>
  <si>
    <t>Schulhausstrasse 20</t>
  </si>
  <si>
    <t>Kindergarten, Primarstufe und Sekundarstufe I Oberdiessbach</t>
  </si>
  <si>
    <t>Schulsekretariat</t>
  </si>
  <si>
    <t>Oberlangenegg</t>
  </si>
  <si>
    <t>Schulen Oberlangenegg</t>
  </si>
  <si>
    <t>Schulhaus Brucheren, Schulleitung</t>
  </si>
  <si>
    <t>Brucheren 10b</t>
  </si>
  <si>
    <t>Bützberg</t>
  </si>
  <si>
    <t>Thörigen</t>
  </si>
  <si>
    <t>Schule Bettenhausen-Ochlenberg-Thörigen</t>
  </si>
  <si>
    <t>Bettenhausen</t>
  </si>
  <si>
    <t>Toffen</t>
  </si>
  <si>
    <t>Kindergarten, Primar- und Realschule Toffen</t>
  </si>
  <si>
    <t>Schulhaus Hang</t>
  </si>
  <si>
    <t>Bahnhofstrasse 10</t>
  </si>
  <si>
    <t>Trachselwald</t>
  </si>
  <si>
    <t>Volksschule Trachselwald</t>
  </si>
  <si>
    <t>Schulhaus Chramershus</t>
  </si>
  <si>
    <t>Chramershus 55</t>
  </si>
  <si>
    <t>Heimisbach</t>
  </si>
  <si>
    <t>Treiten</t>
  </si>
  <si>
    <t>Primarschule BTM</t>
  </si>
  <si>
    <t>Trubschachen</t>
  </si>
  <si>
    <t>Schulhaus Hasenlehn</t>
  </si>
  <si>
    <t>Ortbachstrasse 7</t>
  </si>
  <si>
    <t>Schulimont</t>
  </si>
  <si>
    <t>Unterdorfstrasse 1</t>
  </si>
  <si>
    <t>Gampelen</t>
  </si>
  <si>
    <t>Twann-Tüscherz</t>
  </si>
  <si>
    <t>Chapfweg 6</t>
  </si>
  <si>
    <t>Twann</t>
  </si>
  <si>
    <t>Täuffelen</t>
  </si>
  <si>
    <t>IBEM-Region Täuffelen</t>
  </si>
  <si>
    <t>Oberstufenzentrum Täuffelen, Schulleitung</t>
  </si>
  <si>
    <t>Seftigen</t>
  </si>
  <si>
    <t>Schule Rüti Ostermundigen</t>
  </si>
  <si>
    <t>Rütiweg 15</t>
  </si>
  <si>
    <t>Pieterlen</t>
  </si>
  <si>
    <t>Schule Pieterlen</t>
  </si>
  <si>
    <t>Port</t>
  </si>
  <si>
    <t>Primarschule Port</t>
  </si>
  <si>
    <t>Radelfingen</t>
  </si>
  <si>
    <t>Kindergarten und Primarschule Radelfingen</t>
  </si>
  <si>
    <t>Eggenweg 5</t>
  </si>
  <si>
    <t>Rapperswil</t>
  </si>
  <si>
    <t>Kindergarten und Primarschule Rapperswil</t>
  </si>
  <si>
    <t>Stollen 39</t>
  </si>
  <si>
    <t>Rapperswil BE</t>
  </si>
  <si>
    <t>Oberstufenzentrum Rapperswil</t>
  </si>
  <si>
    <t>Stollen 37</t>
  </si>
  <si>
    <t>Reichenbach im Kandertal</t>
  </si>
  <si>
    <t>Volksschule Reichenbach</t>
  </si>
  <si>
    <t>Mühle 1</t>
  </si>
  <si>
    <t>Reichenbach</t>
  </si>
  <si>
    <t>Reutigen</t>
  </si>
  <si>
    <t>Schule Reutigen-Zwieselberg</t>
  </si>
  <si>
    <t>Schule Reutigen</t>
  </si>
  <si>
    <t>Riggisberg</t>
  </si>
  <si>
    <t>IBEM Region Gürbetal-Längenberg</t>
  </si>
  <si>
    <t>Gotthelfschulhaus Utzenstorf</t>
  </si>
  <si>
    <t>Gotthelfstrasse 15</t>
  </si>
  <si>
    <t>Vechigen</t>
  </si>
  <si>
    <t>Gesamtschule Lindental</t>
  </si>
  <si>
    <t>Lindentalstrasse 126</t>
  </si>
  <si>
    <t>Boll</t>
  </si>
  <si>
    <t>Oberstufenschule Vechigen</t>
  </si>
  <si>
    <t>Bernstrasse 42</t>
  </si>
  <si>
    <t>Primarschule Vechigen</t>
  </si>
  <si>
    <t>Stämpbachstrasse 22</t>
  </si>
  <si>
    <t>Wald</t>
  </si>
  <si>
    <t>Schule Wald</t>
  </si>
  <si>
    <t>Schulhausstrasse 52</t>
  </si>
  <si>
    <t>Englisberg</t>
  </si>
  <si>
    <t>Walkringen</t>
  </si>
  <si>
    <t>Schulen Walkringen</t>
  </si>
  <si>
    <t>Dornistrasse 10</t>
  </si>
  <si>
    <t>Walperswil</t>
  </si>
  <si>
    <t>Schule Walperswil-Bühl</t>
  </si>
  <si>
    <t>Schulhaus Walperswil</t>
  </si>
  <si>
    <t>Schulweg 2</t>
  </si>
  <si>
    <t>Walterswil</t>
  </si>
  <si>
    <t>Schule Walterswil</t>
  </si>
  <si>
    <t>Frau Bernhard-Zuber Anne</t>
  </si>
  <si>
    <t>Wangen an der Aare</t>
  </si>
  <si>
    <t>Schule Wangen</t>
  </si>
  <si>
    <t>Wattenwil</t>
  </si>
  <si>
    <t>Kindergarten und Primarschule Wattenwil</t>
  </si>
  <si>
    <t>Schulhaus Hagen</t>
  </si>
  <si>
    <t>Hagenstrasse 2a</t>
  </si>
  <si>
    <t>OSZ Wattenwil</t>
  </si>
  <si>
    <t>Hagenstrasse 7b</t>
  </si>
  <si>
    <t>Zuweisungsregion Wattenwil</t>
  </si>
  <si>
    <t>Schule Seftigen, Schulleitung</t>
  </si>
  <si>
    <t>Wengi</t>
  </si>
  <si>
    <t>Primarschule Wengi</t>
  </si>
  <si>
    <t>Schulhaus Wengi</t>
  </si>
  <si>
    <t>Reuental 8</t>
  </si>
  <si>
    <t>Wichtrach</t>
  </si>
  <si>
    <t>IBEM Region Aaretal Süd</t>
  </si>
  <si>
    <t>Dammweg 9</t>
  </si>
  <si>
    <t>Alchenflüh</t>
  </si>
  <si>
    <t>Rüeggisberg</t>
  </si>
  <si>
    <t>Schule Rüeggisberg</t>
  </si>
  <si>
    <t>Brügglenstrasse 4</t>
  </si>
  <si>
    <t>Rüegsau</t>
  </si>
  <si>
    <t>Rüegsauschachen, Schulleitung</t>
  </si>
  <si>
    <t>alte Rüegsaustrasse 13</t>
  </si>
  <si>
    <t>Rüegsauschachen</t>
  </si>
  <si>
    <t>Rüschegg</t>
  </si>
  <si>
    <t>Kindergarten, Primar-und Realschule Rüschegg</t>
  </si>
  <si>
    <t>Bundsacker</t>
  </si>
  <si>
    <t>Rüschegg-Heubach</t>
  </si>
  <si>
    <t>Rüti bei Büren</t>
  </si>
  <si>
    <t>Primarschule Rüti</t>
  </si>
  <si>
    <t>Gerweg 12</t>
  </si>
  <si>
    <t>Saanen</t>
  </si>
  <si>
    <t>IBEM Saanenland</t>
  </si>
  <si>
    <t>Gsteigstrasse 11</t>
  </si>
  <si>
    <t>Gstaad</t>
  </si>
  <si>
    <t>Kindergarten und Primarschule S-G-S</t>
  </si>
  <si>
    <t>Oberstufenzentrum Ebnit</t>
  </si>
  <si>
    <t>Rumpleregässli 8</t>
  </si>
  <si>
    <t>Primarschule Rütti</t>
  </si>
  <si>
    <t>Kindergarten und Primarschule Wohlen/Murzelen/Innerberg</t>
  </si>
  <si>
    <t>Schulgasse 16</t>
  </si>
  <si>
    <t>Wohlen</t>
  </si>
  <si>
    <t>Oberstufenschule Hinterkappelen</t>
  </si>
  <si>
    <t>Schulstrasse 4</t>
  </si>
  <si>
    <t>Oberstufenschule Uettligen</t>
  </si>
  <si>
    <t>Schulverband Uettligen</t>
  </si>
  <si>
    <t>Schülerweg 18</t>
  </si>
  <si>
    <t>Primarschule Matzwil</t>
  </si>
  <si>
    <t>Schulverband Matzwil</t>
  </si>
  <si>
    <t>Salvisbergstrasse 50</t>
  </si>
  <si>
    <t>Detligen</t>
  </si>
  <si>
    <t>Worb</t>
  </si>
  <si>
    <t>Primarstufenkreis Rüfenacht</t>
  </si>
  <si>
    <t>Schule Rüfenacht</t>
  </si>
  <si>
    <t>Rosenweg 9</t>
  </si>
  <si>
    <t>Rüfenacht</t>
  </si>
  <si>
    <t>Primarstufenkreis Worb</t>
  </si>
  <si>
    <t>Wydenstrasse 38</t>
  </si>
  <si>
    <t>Sekundarstufenkreis Worb</t>
  </si>
  <si>
    <t>Lauigasse 5</t>
  </si>
  <si>
    <t>Worben</t>
  </si>
  <si>
    <t>Kindergarten, Primarschule Worben</t>
  </si>
  <si>
    <t>Oberer Zelgweg 4</t>
  </si>
  <si>
    <t>Wynau</t>
  </si>
  <si>
    <t>Schule Wynau</t>
  </si>
  <si>
    <t>Schulhausstrasse 26</t>
  </si>
  <si>
    <t>Wynigen</t>
  </si>
  <si>
    <t>Schule Wynigen-Seeberg</t>
  </si>
  <si>
    <t>Kappelenstrasse 23</t>
  </si>
  <si>
    <t>Wyssachen</t>
  </si>
  <si>
    <t>Schule Wyssachen</t>
  </si>
  <si>
    <t>Dorf 118B</t>
  </si>
  <si>
    <t>Zollikofen</t>
  </si>
  <si>
    <t>Primarstufe Zollikofen</t>
  </si>
  <si>
    <t>Schule Seftigen</t>
  </si>
  <si>
    <t>Schulstrasse 13</t>
  </si>
  <si>
    <t>Signau</t>
  </si>
  <si>
    <t>Schulen Signau</t>
  </si>
  <si>
    <t>Schulhaus Dorf Signau, Schulleitung</t>
  </si>
  <si>
    <t>Schulhausstrasse 9</t>
  </si>
  <si>
    <t>Sekundarschule Signau</t>
  </si>
  <si>
    <t>Sigriswil</t>
  </si>
  <si>
    <t>Raftstrasse 31</t>
  </si>
  <si>
    <t>Spiez</t>
  </si>
  <si>
    <t>IBEM Spiez-Aeschi-Krattigen</t>
  </si>
  <si>
    <t>Sodmattweg 5</t>
  </si>
  <si>
    <t>Kindergarten und Primarschule Einigen</t>
  </si>
  <si>
    <t>Höhenstrasse 14</t>
  </si>
  <si>
    <t>Einigen</t>
  </si>
  <si>
    <t>Kindergarten und Primarschule Hofachern/Hondrich</t>
  </si>
  <si>
    <t>Primarschulhaus Hofachern, Schulleitung</t>
  </si>
  <si>
    <t>Oberlandstrasse 89</t>
  </si>
  <si>
    <t>Kindergarten und Primarschule Räumli/Spiezwiler</t>
  </si>
  <si>
    <t>Primarschulhaus Räumli, Schulleitung</t>
  </si>
  <si>
    <t>Schlüsselmattenweg 21</t>
  </si>
  <si>
    <t>Kindergarten und Primarschule Spiezmoos/Faulensee</t>
  </si>
  <si>
    <t>Primarschulhaus Spiezmoos, Schulleitung</t>
  </si>
  <si>
    <t>Asylstrasse 58</t>
  </si>
  <si>
    <t>Schulzentrum Längenstein</t>
  </si>
  <si>
    <t>Schulhausstrasse 32</t>
  </si>
  <si>
    <t>Zuzwil</t>
  </si>
  <si>
    <t>Schule Zuzwil</t>
  </si>
  <si>
    <t>Oberdorf 6</t>
  </si>
  <si>
    <t>Zweisimmen</t>
  </si>
  <si>
    <t>IBEM Obersimmental</t>
  </si>
  <si>
    <t>Kindergarten und Primarschule Zweisimmen</t>
  </si>
  <si>
    <t>Schulhaus Gwatt, Schulleitung</t>
  </si>
  <si>
    <t>Oberstufe Zweisimmen</t>
  </si>
  <si>
    <t>Zäziwil</t>
  </si>
  <si>
    <t>Bahnhofstrasse 5</t>
  </si>
  <si>
    <t>SOE-Nummer eingeben:</t>
  </si>
  <si>
    <t>Schulorganisation:</t>
  </si>
  <si>
    <t>Name / Vorname</t>
  </si>
  <si>
    <t>Strasse / Nr.</t>
  </si>
  <si>
    <t>Telefon</t>
  </si>
  <si>
    <t>E-Mail</t>
  </si>
  <si>
    <t>Formular ausfüllen und per Mail senden an info@schulverlag.ch</t>
  </si>
  <si>
    <t>oder per Post an:</t>
  </si>
  <si>
    <t>Schulverlag plus AG</t>
  </si>
  <si>
    <t>Kundendienst</t>
  </si>
  <si>
    <t>PLZ / Ort</t>
  </si>
  <si>
    <t>Schulorganisationen:</t>
  </si>
  <si>
    <t>Besondere Massnahmen Thuner Westamt</t>
  </si>
  <si>
    <t>Oberstufenschule Thierachern</t>
  </si>
  <si>
    <t>Blumensteinstrasse 1</t>
  </si>
  <si>
    <t>Bachweg 9</t>
  </si>
  <si>
    <t>Thun</t>
  </si>
  <si>
    <t>Oberstufenschule Buchholz</t>
  </si>
  <si>
    <t>Bostudenstrasse 16</t>
  </si>
  <si>
    <t>Oberstufenschule Länggasse</t>
  </si>
  <si>
    <t>Länggasse 16</t>
  </si>
  <si>
    <t>Oberstufenschule Progymatte</t>
  </si>
  <si>
    <t>Jungfraustrasse 2</t>
  </si>
  <si>
    <t>Oberstufenschule Strättligen</t>
  </si>
  <si>
    <t>Hallerstrasse 24</t>
  </si>
  <si>
    <t>Primarschulen Allmendingen Dürrenast Neufeld</t>
  </si>
  <si>
    <t>Schulhaus Neufeld</t>
  </si>
  <si>
    <t>Talackerstrasse 64</t>
  </si>
  <si>
    <t>Primarschulen Gotthelf Obermatt Schoren</t>
  </si>
  <si>
    <t>Schulhaus Gotthelf</t>
  </si>
  <si>
    <t>Sustenstrasse 2</t>
  </si>
  <si>
    <t>Primarschulen Lerchenfeld Goldiwil</t>
  </si>
  <si>
    <t>Schulhaus Lerchenfeld</t>
  </si>
  <si>
    <t>Langestrasse 47</t>
  </si>
  <si>
    <t>Primarschulen Pestalozzi Göttibach Seefeld</t>
  </si>
  <si>
    <t>Stockhornstrasse 23</t>
  </si>
  <si>
    <t>Primarschulen Schönau Hohmad</t>
  </si>
  <si>
    <t>Schulhaus Schönau</t>
  </si>
  <si>
    <t>Schönaustrasse 33</t>
  </si>
  <si>
    <t>Thunstetten</t>
  </si>
  <si>
    <t>Volksschule Thunstetten-Bützberg</t>
  </si>
  <si>
    <t>Schulhaus Byfang</t>
  </si>
  <si>
    <t>Sonnhaldestrasse 14</t>
  </si>
  <si>
    <t>Schule Stadelfeld, Schulleitung</t>
  </si>
  <si>
    <t>Stadelfeldstrasse 14</t>
  </si>
  <si>
    <t>Primarstufe Wichtrach</t>
  </si>
  <si>
    <t>Sekstufe 1 Wichtrach</t>
  </si>
  <si>
    <t>Hängertstrasse 4</t>
  </si>
  <si>
    <t>Wiedlisbach</t>
  </si>
  <si>
    <t>Oberstufenzentrum Wiedlisbach</t>
  </si>
  <si>
    <t>Schule Wiedlisbach</t>
  </si>
  <si>
    <t>Bielstrasse 6</t>
  </si>
  <si>
    <t>Wilderswil</t>
  </si>
  <si>
    <t>Schule Wilderswil</t>
  </si>
  <si>
    <t>Allmendstrasse 2</t>
  </si>
  <si>
    <t>Wileroltigen</t>
  </si>
  <si>
    <t>Wimmis</t>
  </si>
  <si>
    <t>IBEM Niedersimmental</t>
  </si>
  <si>
    <t>Schulhaus Oberdorf</t>
  </si>
  <si>
    <t>Sekundarschulweg 6</t>
  </si>
  <si>
    <t>Schule Wimmis</t>
  </si>
  <si>
    <t>Schulhaus Chrümig</t>
  </si>
  <si>
    <t>Schulhausstrasse 13</t>
  </si>
  <si>
    <t>Wohlen bei Bern</t>
  </si>
  <si>
    <t>Kindergarten und Primarschule Hinterkappelen</t>
  </si>
  <si>
    <t>Kappelenring 36</t>
  </si>
  <si>
    <t>Hinterkappelen</t>
  </si>
  <si>
    <t>Kindergarten und Primarschule Uettligen/Säriswil/Möriswil</t>
  </si>
  <si>
    <t>Schülerweg 15</t>
  </si>
  <si>
    <t>Uettligen</t>
  </si>
  <si>
    <t>Burgerstrasse 5</t>
  </si>
  <si>
    <t xml:space="preserve">Täuffelen </t>
  </si>
  <si>
    <t>Kindergarten und Primarschule Täuffelen</t>
  </si>
  <si>
    <t>Käsereistrasse 5</t>
  </si>
  <si>
    <t>Oberstufenzentrum Täuffelen</t>
  </si>
  <si>
    <t>Herr Küffer Marc</t>
  </si>
  <si>
    <t>Uebeschi</t>
  </si>
  <si>
    <t>Kindergarten und Primarschule Uebeschi</t>
  </si>
  <si>
    <t>Dorf 135</t>
  </si>
  <si>
    <t>Uetendorf</t>
  </si>
  <si>
    <t>Kindergarten und Primarschule Uetendorf</t>
  </si>
  <si>
    <t>Riedern</t>
  </si>
  <si>
    <t>Riedernstrasse 17</t>
  </si>
  <si>
    <t>Sekundarschule Uetendorf</t>
  </si>
  <si>
    <t>Unterlangenegg</t>
  </si>
  <si>
    <t>IBEM-Region Zulg</t>
  </si>
  <si>
    <t>Schulhaus Aebnit, Schulleitung</t>
  </si>
  <si>
    <t>Oberstufenzentrum Unterlangenegg</t>
  </si>
  <si>
    <t>Aebnit 83</t>
  </si>
  <si>
    <t>Volksschule Unterlangenegg</t>
  </si>
  <si>
    <t>Unterseen</t>
  </si>
  <si>
    <t>Schule Unterseen</t>
  </si>
  <si>
    <t>Steindlerstrasse 1</t>
  </si>
  <si>
    <t>Ursenbach</t>
  </si>
  <si>
    <t>Volksschule Ursenbach</t>
  </si>
  <si>
    <t>Urtenen-Schönbühl</t>
  </si>
  <si>
    <t>Leeackerweg 3</t>
  </si>
  <si>
    <t>Uttigen</t>
  </si>
  <si>
    <t>Schule Uttigen</t>
  </si>
  <si>
    <t>Auweg 25</t>
  </si>
  <si>
    <t>Utzenstorf</t>
  </si>
  <si>
    <t>Schule untere Emme</t>
  </si>
  <si>
    <t>Sekundarstufe I Zollikofen</t>
  </si>
  <si>
    <t>SOE Nr:</t>
  </si>
  <si>
    <t>Anleitung zum Ausfüllen</t>
  </si>
  <si>
    <t>1. Suchen Sie im Feld G14 die Standortgemeinde Ihrer Schule</t>
  </si>
  <si>
    <t>2. Lesen Sie in der Spalte H die SOE-Nummer Ihrer Schule ab</t>
  </si>
  <si>
    <t>6. Versenden Sie das Formular per E-Mail oder per Post</t>
  </si>
  <si>
    <t>Bern Laubegg</t>
  </si>
  <si>
    <t>Schulhaus Laubegg</t>
  </si>
  <si>
    <t>Alpenstrasse 72</t>
  </si>
  <si>
    <t>Schulen Grauholz</t>
  </si>
  <si>
    <t>Stockhornstrasse 20</t>
  </si>
  <si>
    <t>Schule Turbach-Bissen</t>
  </si>
  <si>
    <t>Lindengässli 21</t>
  </si>
  <si>
    <t>Marc Cavin</t>
  </si>
  <si>
    <t>Herr Stauffer Stephan, Schulleitung</t>
  </si>
  <si>
    <t>Schule Seidenberg Muri bei Bern</t>
  </si>
  <si>
    <t>Schule Moos-Dorf Muri bei Bern</t>
  </si>
  <si>
    <t>Schule Aebnit-Horbern-Melchenbühl Muri bei Bern</t>
  </si>
  <si>
    <t>Kindergärten Muri bei Bern</t>
  </si>
  <si>
    <t>Schule Wabern</t>
  </si>
  <si>
    <t>IBEM-Region Hindelbank</t>
  </si>
  <si>
    <t>Gsteigstrasse 28</t>
  </si>
  <si>
    <t>Schulhaus Zälgli, Herr Kurt Heller, Schulleitung</t>
  </si>
  <si>
    <t>Schule Ferenbalm</t>
  </si>
  <si>
    <t>SL Thomas Hari</t>
  </si>
  <si>
    <t>Diemtigtalstrasse 30</t>
  </si>
  <si>
    <t>Marie-Louise Grunder</t>
  </si>
  <si>
    <t>Biel Rittermatte (OSZ)</t>
  </si>
  <si>
    <t>Biel Mett-Bözingen (OSZ)</t>
  </si>
  <si>
    <t>Belpberg</t>
  </si>
  <si>
    <t>Herr Matthias Stefan</t>
  </si>
  <si>
    <t>Integration/Besondere Massnahmen</t>
  </si>
  <si>
    <t>Rubigenstrasse 20</t>
  </si>
  <si>
    <t>Herr Matthias Stefan, Schulleitung</t>
  </si>
  <si>
    <t>Kindergarten und Primarschule Aeschi bei Spiez</t>
  </si>
  <si>
    <t>Kindergarten und Primarschule Aefligen</t>
  </si>
  <si>
    <t>Biel Bözingen / Champagne</t>
  </si>
  <si>
    <t>Bäuertschulen</t>
  </si>
  <si>
    <t>Schule Hindelbank</t>
  </si>
  <si>
    <t>Oberstufe Gemeindeverband Kirchberg BE</t>
  </si>
  <si>
    <t>Schule Liebefeld Hessgut</t>
  </si>
  <si>
    <t>Schule Schliern Blindenmoos</t>
  </si>
  <si>
    <t>Schule Sternenberg</t>
  </si>
  <si>
    <t>Schule Linden</t>
  </si>
  <si>
    <t>Schule Lyssbach Lyss</t>
  </si>
  <si>
    <t>Primarschule Oppligen</t>
  </si>
  <si>
    <t>Primarschule Rüdtligen-Alchenflüh</t>
  </si>
  <si>
    <t>Primarschule Thierachern/Amsoldingen</t>
  </si>
  <si>
    <t>Frau Chantal Heiniger</t>
  </si>
  <si>
    <t>Freiestrasse 45</t>
  </si>
  <si>
    <t>Beisatzgasse 483a</t>
  </si>
  <si>
    <t>Herr Michel Horn</t>
  </si>
  <si>
    <t>Hunzenweg 14</t>
  </si>
  <si>
    <t>Kirchbühlstrasse 30</t>
  </si>
  <si>
    <t>Lehrplan 21: Broschüre «Anwendung des Lehrplan 21»</t>
  </si>
  <si>
    <t>Giacomettistrasse 1</t>
  </si>
  <si>
    <t>3000 Bern 16</t>
  </si>
  <si>
    <t>2022/2023</t>
  </si>
  <si>
    <t>Hans-Müller-Weg 10</t>
  </si>
  <si>
    <t>Oberfeld 18</t>
  </si>
  <si>
    <t>Andrea Roth, Michael Rüegger</t>
  </si>
  <si>
    <t>Kirchenfeldstrasse 5</t>
  </si>
  <si>
    <t>Andreas Tanner, Maria Vogt</t>
  </si>
  <si>
    <t>Stegmattweg 15</t>
  </si>
  <si>
    <t>Marco Minnig</t>
  </si>
  <si>
    <t>Susanna Monza</t>
  </si>
  <si>
    <t>Frau Regina Estermann</t>
  </si>
  <si>
    <t>Stephanie Suhr</t>
  </si>
  <si>
    <t>Frau Sibylle Huggenberger</t>
  </si>
  <si>
    <t>Dorf 35</t>
  </si>
  <si>
    <t>Winkelstrasse 2</t>
  </si>
  <si>
    <t>Dorf 50</t>
  </si>
  <si>
    <t>Volksschule Langenthal Kreuzfeld</t>
  </si>
  <si>
    <t>Schulzentrum Kreuzfeld</t>
  </si>
  <si>
    <t>Kleben 43</t>
  </si>
  <si>
    <t>Volksschule Langenthal Oberstufenzentrum</t>
  </si>
  <si>
    <t>Oberstufenzentrum, Schulleitung IBEM</t>
  </si>
  <si>
    <t>Frau Susanne Matter</t>
  </si>
  <si>
    <t>Längermoosweg 9</t>
  </si>
  <si>
    <t>Wald 27</t>
  </si>
  <si>
    <t>Dorf 163</t>
  </si>
  <si>
    <t>IBEM-Region ZBMO 4</t>
  </si>
  <si>
    <t>Mülinenstrasse 6</t>
  </si>
  <si>
    <t>Laubeggstrasse 65</t>
  </si>
  <si>
    <t>Keltenstrasse 41</t>
  </si>
  <si>
    <t>Mädergutstrasse 52</t>
  </si>
  <si>
    <t>Bremgarten Zyklus 1 und Zyklus 2</t>
  </si>
  <si>
    <t>Bremgarten Zyklus 2 und Zyklus 3</t>
  </si>
  <si>
    <t>Lindachstrasse 7</t>
  </si>
  <si>
    <t>Schwandenhubelstrasse 25</t>
  </si>
  <si>
    <t>Schwarzenburgstrasse 321</t>
  </si>
  <si>
    <t>Dorfschulhaus</t>
  </si>
  <si>
    <t>Kirchstrasse 200</t>
  </si>
  <si>
    <t>Jägerweg 19</t>
  </si>
  <si>
    <t>Spiegelstrasse 79</t>
  </si>
  <si>
    <t>Spezielle Sekundarschulklassen am Gymnasium Lerbermatt</t>
  </si>
  <si>
    <t>Kirchstrasse 64</t>
  </si>
  <si>
    <t>Schule Stettlen</t>
  </si>
  <si>
    <t>Schule Mühlefeld, z.H. Schulleitung</t>
  </si>
  <si>
    <t>Richard-La-Nicca-Weg 8a</t>
  </si>
  <si>
    <t>Biel Linde / Madretsch</t>
  </si>
  <si>
    <t>Primarschule Linde, z.H. Schulleitung</t>
  </si>
  <si>
    <t>Seilerstrasse 64</t>
  </si>
  <si>
    <t>Schule Bözingen, z.H. Schulleitung</t>
  </si>
  <si>
    <t>Biel Mett</t>
  </si>
  <si>
    <t>Schule Biel Mett, z.H. Schulleitung</t>
  </si>
  <si>
    <t>Biel Zentrum</t>
  </si>
  <si>
    <t>Primarschule Plänke, z.H. Schulleitung</t>
  </si>
  <si>
    <t>z.H. Leitung</t>
  </si>
  <si>
    <t>Herr Thomas Balmer, Schulleitung</t>
  </si>
  <si>
    <t>Schulweg 3</t>
  </si>
  <si>
    <t>Moosgasse 34</t>
  </si>
  <si>
    <t>IBEM Kirchberg</t>
  </si>
  <si>
    <t>Reinhardweg 7b</t>
  </si>
  <si>
    <t>Mühlegasse 4</t>
  </si>
  <si>
    <t>Brüttelen</t>
  </si>
  <si>
    <t>Frau Margot Hoigné</t>
  </si>
  <si>
    <t>Staffel 1-3, z.Hd. Schulleitung</t>
  </si>
  <si>
    <t>Fellenbergstrasse 11</t>
  </si>
  <si>
    <t>Schulhaus Lee 1-4, Frau Brigitte Schütz, Schulleitung</t>
  </si>
  <si>
    <t>Dorfstrasse 3</t>
  </si>
  <si>
    <t>Badgasse 1</t>
  </si>
  <si>
    <t>Reckental 41</t>
  </si>
  <si>
    <t>Kandergrund</t>
  </si>
  <si>
    <t>Waldeggstrasse 121</t>
  </si>
  <si>
    <t>Moosmatte 16a</t>
  </si>
  <si>
    <t>Schule bhs</t>
  </si>
  <si>
    <t>Alpgasse 20</t>
  </si>
  <si>
    <t>Frau Carmen Dölle</t>
  </si>
  <si>
    <t>Schule Grosshöchstetten</t>
  </si>
  <si>
    <t>Frau Béatrice Schmid</t>
  </si>
  <si>
    <t>Sägegasse 12</t>
  </si>
  <si>
    <t>Schule Oberthal</t>
  </si>
  <si>
    <t>Oberstufenzentrum Worbboden</t>
  </si>
  <si>
    <t>Schule Region Zäziwil</t>
  </si>
  <si>
    <t>Schulhaus am Bach</t>
  </si>
  <si>
    <t>Mühlestrasse 28</t>
  </si>
  <si>
    <t>Kindergarten und Primarschule Wileroltigen, Gurbrü</t>
  </si>
  <si>
    <t>Schulleitung Storrer Regina</t>
  </si>
  <si>
    <t>Oberdorf 33</t>
  </si>
  <si>
    <t>Schule Brügg</t>
  </si>
  <si>
    <t>Schule Nidau Burgerbeunden (Prim)</t>
  </si>
  <si>
    <t>Schule Nidau Weidteile</t>
  </si>
  <si>
    <t>Kindergarten und Primarschule Nidau Balainen</t>
  </si>
  <si>
    <t>Schule Nidau Burgerbeunden (Sek)</t>
  </si>
  <si>
    <t>Sekundarstufe I Nidau Balainen</t>
  </si>
  <si>
    <t>Schule Nidau Burgerbeunden (IBEM)</t>
  </si>
  <si>
    <t>Frau Nadine Streit Gerber</t>
  </si>
  <si>
    <t>IBEM-Region Gemeindeverband Bildung Gottstatt</t>
  </si>
  <si>
    <t>Schulweg 12</t>
  </si>
  <si>
    <t>Schule Studen Aegerten</t>
  </si>
  <si>
    <t>Primarschule Sutz-Lattrigen Mörigen</t>
  </si>
  <si>
    <t>Grünweg 1</t>
  </si>
  <si>
    <t>Frau Simone Wiltz, Schulleitung</t>
  </si>
  <si>
    <t>Schule Twann-Tüscherz Ligerz</t>
  </si>
  <si>
    <t>Schulhaus 380</t>
  </si>
  <si>
    <t>Schulhaus 363c</t>
  </si>
  <si>
    <t>Sekundarschulhaus 359B</t>
  </si>
  <si>
    <t>Schule Oberwil</t>
  </si>
  <si>
    <t>Wyden 267f</t>
  </si>
  <si>
    <t>Herr Stefan Bähni</t>
  </si>
  <si>
    <t>Frau Isabelle Berchtold</t>
  </si>
  <si>
    <t>Brigitte Balmer und Sophie Bernhard-Aellen</t>
  </si>
  <si>
    <t>Frau Vreni Marti, Schulleitung IBEM, Schulhaus Rütti</t>
  </si>
  <si>
    <t>Schwendi 10c</t>
  </si>
  <si>
    <t>Bundsacker 513A</t>
  </si>
  <si>
    <t>Frau Sandra Medici</t>
  </si>
  <si>
    <t>Zyklusschule Belpberg</t>
  </si>
  <si>
    <t>Oberhäusern 36</t>
  </si>
  <si>
    <t>Herr Adrian Graf</t>
  </si>
  <si>
    <t>Weierboden 168</t>
  </si>
  <si>
    <t>Dörfli 119</t>
  </si>
  <si>
    <t>Schule Riggisberg</t>
  </si>
  <si>
    <t>Lindengässli 24</t>
  </si>
  <si>
    <t>Thurnen</t>
  </si>
  <si>
    <t>Schule Thurnen</t>
  </si>
  <si>
    <t>Dorf 2a</t>
  </si>
  <si>
    <t>Dorfstrasse 114</t>
  </si>
  <si>
    <t>Dorf 25a</t>
  </si>
  <si>
    <t>Schule Trub*Schachen</t>
  </si>
  <si>
    <t>Bieten 149</t>
  </si>
  <si>
    <t>Bim Schuelhus 199a</t>
  </si>
  <si>
    <t>Schulen Sigriswil</t>
  </si>
  <si>
    <t>Herr Ueli Häsler</t>
  </si>
  <si>
    <t>Erlenstrasse 14</t>
  </si>
  <si>
    <t>Aebnit 83b</t>
  </si>
  <si>
    <t>Aebnit 83d</t>
  </si>
  <si>
    <t>Gasse 182b</t>
  </si>
  <si>
    <t>Herr Matthias Mürner</t>
  </si>
  <si>
    <t>Schulen Rüegsau</t>
  </si>
  <si>
    <t>Dorf 74d</t>
  </si>
  <si>
    <t>Dorfstrasse 20</t>
  </si>
  <si>
    <t>Bielstrasse 10</t>
  </si>
  <si>
    <t>IEM Wiedlisbach</t>
  </si>
  <si>
    <t>Schulleitung IEM</t>
  </si>
  <si>
    <t>Sonderschulheim Kinderheimat Tabor</t>
  </si>
  <si>
    <t>Herr Urs Klingelhöfer</t>
  </si>
  <si>
    <t>Wachthubel 1</t>
  </si>
  <si>
    <t>Internat Grosshaus-Friedegg</t>
  </si>
  <si>
    <t>Scheidgasse 59</t>
  </si>
  <si>
    <t>Institut Beatenberg (bVSA)</t>
  </si>
  <si>
    <t>Herr Sandro Müller</t>
  </si>
  <si>
    <t>Waldeggstrasse  195</t>
  </si>
  <si>
    <t>Sonnegg Belp</t>
  </si>
  <si>
    <t>Frau Pia Kernen</t>
  </si>
  <si>
    <t>Sonneggstrasse 26</t>
  </si>
  <si>
    <t>Christophorus Schule Bern</t>
  </si>
  <si>
    <t>Frau Beatrice Amsler</t>
  </si>
  <si>
    <t>Melchenbühlweg 8</t>
  </si>
  <si>
    <t>Heilpädagogische Schule der Stadt Bern (Tscharnerstrasse)</t>
  </si>
  <si>
    <t>Frau Johanna Dürst-Lindt</t>
  </si>
  <si>
    <t>Tscharnerstrasse 10</t>
  </si>
  <si>
    <t>Stiftung Rossfeld</t>
  </si>
  <si>
    <t>Frau Giovanna Battagliero</t>
  </si>
  <si>
    <t>Reichenbachstrasse 122</t>
  </si>
  <si>
    <t>Schulheim Weissenheim</t>
  </si>
  <si>
    <t>Frau Suzanne Bänninger</t>
  </si>
  <si>
    <t>Kirchbergerstrasse 60</t>
  </si>
  <si>
    <t>Klinikschule KJP Bern</t>
  </si>
  <si>
    <t>Frau Rahel Bucher</t>
  </si>
  <si>
    <t>Bolligenstrasse 111</t>
  </si>
  <si>
    <t>Familien Support Bern West</t>
  </si>
  <si>
    <t>Frau Andrea Brunner</t>
  </si>
  <si>
    <t>Asylweg 6</t>
  </si>
  <si>
    <t>Beobachtungsstation Heimgarten</t>
  </si>
  <si>
    <t>Frau Sissy Raebel</t>
  </si>
  <si>
    <t>Muristrasse 29</t>
  </si>
  <si>
    <t>Sprachheilschule Bern</t>
  </si>
  <si>
    <t>Herr Mario Patocci</t>
  </si>
  <si>
    <t>Morgartenstrasse 2c</t>
  </si>
  <si>
    <t>Frau Livia Salis-Wiget</t>
  </si>
  <si>
    <t>Heilpädagogische Schule der Stadt Bern (Johannes)</t>
  </si>
  <si>
    <t>Wylerstrasse 5</t>
  </si>
  <si>
    <t>Heilpädagogische Sonderklassen Bern Tscharnergut</t>
  </si>
  <si>
    <t>Frau Linda Spahr</t>
  </si>
  <si>
    <t>Fellerstrasse 22</t>
  </si>
  <si>
    <t>Stiftung autismuslink</t>
  </si>
  <si>
    <t>Frau Monika Lorenzen</t>
  </si>
  <si>
    <t>Galgenfeldweg 18</t>
  </si>
  <si>
    <t>Ressourcen im Fokus</t>
  </si>
  <si>
    <t>Frau Sibille Tschanz</t>
  </si>
  <si>
    <t>Belpstrasse 24</t>
  </si>
  <si>
    <t>Polygon Schule (bVSA)</t>
  </si>
  <si>
    <t>Frau Ann Maillart</t>
  </si>
  <si>
    <t>Brunngasse 36</t>
  </si>
  <si>
    <t>Heilpädagogische Integrationsklassen H-I-K Muristalden</t>
  </si>
  <si>
    <t>Frau Stephanie Lutz</t>
  </si>
  <si>
    <t>Muristrasse 8</t>
  </si>
  <si>
    <t>Heilpädagogische Sonderklassen der Stadt Bern</t>
  </si>
  <si>
    <t>HPT EPC Biel-Bienne</t>
  </si>
  <si>
    <t>Herr Patrik Lischer</t>
  </si>
  <si>
    <t>Falbringen 20</t>
  </si>
  <si>
    <t>Biel-Bienne</t>
  </si>
  <si>
    <t>Sprachheilschule Biel</t>
  </si>
  <si>
    <t>Frau Sabine Egger</t>
  </si>
  <si>
    <t>Chem. De la Pierre-aux Sarrasins 25</t>
  </si>
  <si>
    <t>Z.E.N. der Stiftung Wildermeth Biel</t>
  </si>
  <si>
    <t>Frau Jacquleine Birbaum</t>
  </si>
  <si>
    <t>Kloosweg 22</t>
  </si>
  <si>
    <t>Klipp &amp; Klar Biel</t>
  </si>
  <si>
    <t>Herr Markus Bürgi</t>
  </si>
  <si>
    <t>Kantonale BEObachtungsstation</t>
  </si>
  <si>
    <t>Herr Antonio Pizzolla</t>
  </si>
  <si>
    <t>Hühnerbühlstrasse  206</t>
  </si>
  <si>
    <t>Heilpädagogische Schule Burgdorf</t>
  </si>
  <si>
    <t>Frau Ursula Bürki</t>
  </si>
  <si>
    <t>Burgergasse 7</t>
  </si>
  <si>
    <t>Stiftung Lerchenbühl</t>
  </si>
  <si>
    <t>Herr Rolf Käser</t>
  </si>
  <si>
    <t>Lerchenbühlweg 9</t>
  </si>
  <si>
    <t>YOU COUNT Tagesstruktur Berg</t>
  </si>
  <si>
    <t>Frau Alexandra Reinalter</t>
  </si>
  <si>
    <t>Weissenburgberg</t>
  </si>
  <si>
    <t>Weissenburg</t>
  </si>
  <si>
    <t>Stiftung Grosshaus (bVSA)</t>
  </si>
  <si>
    <t>Herr Urs Merian</t>
  </si>
  <si>
    <t>Dorf 28</t>
  </si>
  <si>
    <t>Jugendhilfe-Netzwerk Integration AG</t>
  </si>
  <si>
    <t>Herr Sam Brechbühl</t>
  </si>
  <si>
    <t>Ausserzimmerzei 680b</t>
  </si>
  <si>
    <t>Schulheim Schloss Erlach</t>
  </si>
  <si>
    <t>Herr Urs Anliker</t>
  </si>
  <si>
    <t>Altstadt 28</t>
  </si>
  <si>
    <t>PerspectivPlus Family Care</t>
  </si>
  <si>
    <t>Frau Marlis Wenger</t>
  </si>
  <si>
    <t>Heilpädagogische Schule Niesen Frutigen</t>
  </si>
  <si>
    <t>Christliches Internat Gsteigwiler, CIG-A Grindelwald (bVSA)</t>
  </si>
  <si>
    <t>Burgenerszaunweg 9</t>
  </si>
  <si>
    <t>Christliches Internat Gsteigwiler (bVSA)</t>
  </si>
  <si>
    <t>Herr Lukas B. Häsler</t>
  </si>
  <si>
    <t>Bühl 12</t>
  </si>
  <si>
    <t>Wohn- und Schulheim WG Guggisberg</t>
  </si>
  <si>
    <t>Herr Dirk Lichtle</t>
  </si>
  <si>
    <t>Dorf 72d</t>
  </si>
  <si>
    <t>Inkwil</t>
  </si>
  <si>
    <t>Christliches Internat Gsteigwiler, CIG-A Inkwil (bVSA)</t>
  </si>
  <si>
    <t>Deitingenstrasse 4</t>
  </si>
  <si>
    <t>Sprachheilschule Ins</t>
  </si>
  <si>
    <t>Rebstockweg  13c</t>
  </si>
  <si>
    <t>Heilpädagogische Schule ZEMI</t>
  </si>
  <si>
    <t>Herr David Sieger</t>
  </si>
  <si>
    <t>Mittengrabenstrasse 45</t>
  </si>
  <si>
    <t>Schoenfels AG Interlaken</t>
  </si>
  <si>
    <t>Frau Liliane Würsch</t>
  </si>
  <si>
    <t>Waldeggstrasse 3</t>
  </si>
  <si>
    <t>MIAN-Lernstudio (bVSA)</t>
  </si>
  <si>
    <t>Frau Sandra Sinatra</t>
  </si>
  <si>
    <t>Iffwilstrasse 2</t>
  </si>
  <si>
    <t>Schule KomSol</t>
  </si>
  <si>
    <t>Frau Cassandra Realini / Herr Uriel Omlin</t>
  </si>
  <si>
    <t>Innere Dorfstrasse 183</t>
  </si>
  <si>
    <t>Zentrum für Sozial- und Heilpädagogik Schlössli Kehrsatz</t>
  </si>
  <si>
    <t>Herr Thomas Beutler</t>
  </si>
  <si>
    <t>Belpstrasse  1</t>
  </si>
  <si>
    <t>Zentrum für Sozial- und Heilpädagogik Landorf Köniz</t>
  </si>
  <si>
    <t>Landorfstrasse  94</t>
  </si>
  <si>
    <t>Heilpädagogische Schule Wabern</t>
  </si>
  <si>
    <t>Frau Regula Zoll</t>
  </si>
  <si>
    <t>Parkstrasse 44</t>
  </si>
  <si>
    <t>Besondere Volksschule Maiezyt</t>
  </si>
  <si>
    <t>Frau Karin Aebi</t>
  </si>
  <si>
    <t>Lindenweg 9</t>
  </si>
  <si>
    <t>Sprachheilschule Wabern</t>
  </si>
  <si>
    <t>Frau Claudia Käslin</t>
  </si>
  <si>
    <t>Eichholzstrasse 18</t>
  </si>
  <si>
    <t>YOU COUNT Tagesstruktur Internat 18</t>
  </si>
  <si>
    <t>Hildegardstrasse 26B</t>
  </si>
  <si>
    <t>Heilpädagogische Sonderklassen Köniz</t>
  </si>
  <si>
    <t>Frau Regula Meierkamer</t>
  </si>
  <si>
    <t>SIM Schule</t>
  </si>
  <si>
    <t>Herr Xaver Müller</t>
  </si>
  <si>
    <t>Gurtenbrauerei 37</t>
  </si>
  <si>
    <t>Steinhölzli Bildungswege - Praktisches Berufsvorbereitungsjahr</t>
  </si>
  <si>
    <t>Herr Thomas Müller</t>
  </si>
  <si>
    <t>Kirchstrasse 24</t>
  </si>
  <si>
    <t>Heilpädagogische Schule Oberaargau</t>
  </si>
  <si>
    <t>Herr Dieter Grenacher</t>
  </si>
  <si>
    <t>Schorenstrasse 19</t>
  </si>
  <si>
    <t>Sprachheilschule Langenthal</t>
  </si>
  <si>
    <t>Frau Kristina Jungen</t>
  </si>
  <si>
    <t>TAVOLA</t>
  </si>
  <si>
    <t>Herr André Chavanne</t>
  </si>
  <si>
    <t>Dorfgasse 81</t>
  </si>
  <si>
    <t>Heilpädagogische Schule Langnau</t>
  </si>
  <si>
    <t>Asylstrasse 37</t>
  </si>
  <si>
    <t>Langnau i.E.</t>
  </si>
  <si>
    <t>Tagesschule der Stiftung Passaggio</t>
  </si>
  <si>
    <t>Frau Christa Wernli</t>
  </si>
  <si>
    <t>Bahnhofstrasse 50</t>
  </si>
  <si>
    <t>Stiftung Ramisberg</t>
  </si>
  <si>
    <t>Frau Cornelia Eggimann</t>
  </si>
  <si>
    <t>Ramisberg 1191 A</t>
  </si>
  <si>
    <t>Ranflüh</t>
  </si>
  <si>
    <t>Prima Schule</t>
  </si>
  <si>
    <t>Heilpädagogische Schule Lyss</t>
  </si>
  <si>
    <t>Herr Rolf-Christian Daum</t>
  </si>
  <si>
    <t>Hardernstrasse 16</t>
  </si>
  <si>
    <t>Wohn- und Schulheim Sunneschyn Meiringen</t>
  </si>
  <si>
    <t>Herr Manfred Pozvek</t>
  </si>
  <si>
    <t>Eisenbolgenstrasse 35</t>
  </si>
  <si>
    <t>Pädagogisches Zentrum für Hören und Sprechen, Münchenbuchsee (HSM)</t>
  </si>
  <si>
    <t>Frau Eva Graf</t>
  </si>
  <si>
    <t>Klosterweg</t>
  </si>
  <si>
    <t>Sonderschulheim Mätteli</t>
  </si>
  <si>
    <t>Frau Barbara Forrer</t>
  </si>
  <si>
    <t>Schöneggweg 60</t>
  </si>
  <si>
    <t>Jugenheim Lory</t>
  </si>
  <si>
    <t>Herr Patrick Dürig</t>
  </si>
  <si>
    <t>Thunstrasse 14</t>
  </si>
  <si>
    <t>Sonderschulheim Aarhus</t>
  </si>
  <si>
    <t>Herr Martin Nobs</t>
  </si>
  <si>
    <t>Nussbaumallee  6</t>
  </si>
  <si>
    <t>Nathalie Stiftung - Heilpädagogische Tagesschule</t>
  </si>
  <si>
    <t>Frau Manuela Dalle Carbonare</t>
  </si>
  <si>
    <t>Allmendingenweg 3</t>
  </si>
  <si>
    <t>Heilpädagogische Sonderklassen Ostermundigen</t>
  </si>
  <si>
    <t>Frau Ursula Blaser</t>
  </si>
  <si>
    <t>YOU COUNT Tagesstruktur Tourbillon</t>
  </si>
  <si>
    <t>Solothurnstrasse 21</t>
  </si>
  <si>
    <t>Besondere Volksschule WOLEG (bVSA)</t>
  </si>
  <si>
    <t>Priska und Jean Grütter</t>
  </si>
  <si>
    <t>Brennofenstrasse 33</t>
  </si>
  <si>
    <t>Sprachheilbasisstufen SHBS Emmental (Rüderswil)</t>
  </si>
  <si>
    <t>Schulhaus Niederbach</t>
  </si>
  <si>
    <t>Niederbach 80</t>
  </si>
  <si>
    <t>Schwanden</t>
  </si>
  <si>
    <t>Heilpädagogische Schule Gstaad</t>
  </si>
  <si>
    <t>Herr Daniel Bühler</t>
  </si>
  <si>
    <t>Gsteigstrasse  15</t>
  </si>
  <si>
    <t>Chinderhuus Ebnit, stationäre Notfallplätze</t>
  </si>
  <si>
    <t>Herr Patric Bill</t>
  </si>
  <si>
    <t>Grubenstrasse 16</t>
  </si>
  <si>
    <t>Heilpädagogische Schule Niesen</t>
  </si>
  <si>
    <t>Herr Simone Guyot</t>
  </si>
  <si>
    <t>Oberlandstrasse 95</t>
  </si>
  <si>
    <t>Sprachheilbasisstufen SHBS Spiez</t>
  </si>
  <si>
    <t>Krattigestrasse 48</t>
  </si>
  <si>
    <t>Sonderschulheim Sunneschyn Steffisburg</t>
  </si>
  <si>
    <t>Herr Andreas Gyger</t>
  </si>
  <si>
    <t>Hardeggweg 7</t>
  </si>
  <si>
    <t>Heilpädagogische Schule Region Thun</t>
  </si>
  <si>
    <t>Herr Martin Bertschi</t>
  </si>
  <si>
    <t>Scheidgasse 19</t>
  </si>
  <si>
    <t>HPSTA Goldiwil</t>
  </si>
  <si>
    <t>Wilerweg 6</t>
  </si>
  <si>
    <t>Goldiwil</t>
  </si>
  <si>
    <t>Besondere Volksschule Berghof Stärenegg</t>
  </si>
  <si>
    <t>Frau Ingur Seiler</t>
  </si>
  <si>
    <t>Vorder Stärenegg 299</t>
  </si>
  <si>
    <t>Sprachheilbasisstufe SHBS Uetendorf</t>
  </si>
  <si>
    <t>Schulhaus Bach 1</t>
  </si>
  <si>
    <t>Allmendstrasse 22</t>
  </si>
  <si>
    <t>Stiftung Friederika</t>
  </si>
  <si>
    <t>Herr Michael Dumelin</t>
  </si>
  <si>
    <t>Hauptstrasse 31</t>
  </si>
  <si>
    <t>Heilpadagogische Wohn-/Schulgruppe Nils Holgersson</t>
  </si>
  <si>
    <t>Frau Ruth Schindler</t>
  </si>
  <si>
    <t>Langmattstrasse 8</t>
  </si>
  <si>
    <t>YOU COUNT Tagesstruktur Diapason</t>
  </si>
  <si>
    <t>Lehngasse  1</t>
  </si>
  <si>
    <t>Offene Schule Bern OSBe (bVSA)</t>
  </si>
  <si>
    <t>Herr Joachim Mauch</t>
  </si>
  <si>
    <t>Staatsstrasse 76</t>
  </si>
  <si>
    <t>Säriswil</t>
  </si>
  <si>
    <t>Wohnschule Dentenberg</t>
  </si>
  <si>
    <t>Herr Thomas Schnyder</t>
  </si>
  <si>
    <t>Neuhaus 74</t>
  </si>
  <si>
    <t>Viktoria-Stiftung Richigen - besondere Volksschule</t>
  </si>
  <si>
    <t>Herr André Wyssenbach</t>
  </si>
  <si>
    <t>Richigengrabenweg 202</t>
  </si>
  <si>
    <t>Richigen</t>
  </si>
  <si>
    <t>Schule Sehen</t>
  </si>
  <si>
    <t>Frau Carmelina Castellino</t>
  </si>
  <si>
    <t>Kirchlindachstrasse 49</t>
  </si>
  <si>
    <t>Schule Sehen Plus</t>
  </si>
  <si>
    <t>Ambulanter Dienst für blinde und sehbehinderte Kinder und Jugendliche</t>
  </si>
  <si>
    <t xml:space="preserve"> </t>
  </si>
  <si>
    <t>4. Geben Sie die gewünschten Anzahl Exemplare an</t>
  </si>
  <si>
    <t>5. Ergänzen Sie allenfalls die Adressdaten</t>
  </si>
  <si>
    <t>(Falls SOE-Nummer nicht bekannt, im Feld G14 Schulstandortgemeinde auswählen und in der Spalte H abgelesene SOE-Nummer im Feld E12 eingeben)</t>
  </si>
  <si>
    <t>3. Tragen Sie im Feld E12 die SOE-Nummer ein</t>
  </si>
  <si>
    <t>2019.BKD.1480/1143377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</si>
</sst>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indexed="8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8"/>
      <color indexed="8"/>
      <name val="Arial"/>
      <family val="2"/>
    </font>
    <font>
      <sz val="11"/>
      <color indexed="8"/>
      <name val="Arial"/>
      <family val="2"/>
    </font>
    <font>
      <sz val="7.7"/>
      <color rgb="FF414141"/>
      <name val="Verdana"/>
      <family val="2"/>
    </font>
    <font>
      <sz val="10"/>
      <color rgb="FFFF0000"/>
      <name val="Arial"/>
      <family val="2"/>
    </font>
    <font>
      <b/>
      <sz val="14"/>
      <color rgb="FFFF0000"/>
      <name val="Arial"/>
      <family val="2"/>
    </font>
    <font>
      <sz val="10"/>
      <color indexed="8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5" fillId="0" borderId="1" xfId="0" applyFont="1" applyBorder="1" applyAlignment="1" applyProtection="1">
      <alignment horizontal="left"/>
      <protection locked="0"/>
    </xf>
    <xf numFmtId="0" fontId="5" fillId="0" borderId="1" xfId="0" applyFont="1" applyBorder="1" applyProtection="1">
      <protection locked="0"/>
    </xf>
    <xf numFmtId="0" fontId="5" fillId="0" borderId="0" xfId="0" applyFont="1" applyBorder="1" applyAlignment="1" applyProtection="1">
      <alignment horizontal="left"/>
    </xf>
    <xf numFmtId="0" fontId="5" fillId="0" borderId="0" xfId="0" applyFont="1" applyProtection="1"/>
    <xf numFmtId="0" fontId="2" fillId="0" borderId="1" xfId="1" applyFont="1" applyBorder="1" applyProtection="1"/>
    <xf numFmtId="0" fontId="0" fillId="0" borderId="0" xfId="0" applyProtection="1"/>
    <xf numFmtId="0" fontId="2" fillId="0" borderId="0" xfId="0" applyFont="1" applyAlignment="1" applyProtection="1">
      <alignment horizontal="center"/>
    </xf>
    <xf numFmtId="0" fontId="6" fillId="0" borderId="0" xfId="0" applyFont="1" applyProtection="1"/>
    <xf numFmtId="0" fontId="6" fillId="0" borderId="0" xfId="0" applyFont="1" applyAlignment="1" applyProtection="1">
      <alignment horizontal="center"/>
    </xf>
    <xf numFmtId="0" fontId="5" fillId="2" borderId="1" xfId="0" applyFont="1" applyFill="1" applyBorder="1" applyAlignment="1" applyProtection="1">
      <alignment horizontal="left"/>
    </xf>
    <xf numFmtId="0" fontId="7" fillId="0" borderId="0" xfId="0" applyFont="1" applyProtection="1"/>
    <xf numFmtId="0" fontId="8" fillId="0" borderId="0" xfId="0" applyFont="1" applyProtection="1"/>
    <xf numFmtId="0" fontId="5" fillId="0" borderId="0" xfId="1" applyFont="1" applyBorder="1" applyProtection="1"/>
    <xf numFmtId="0" fontId="4" fillId="3" borderId="1" xfId="0" applyFont="1" applyFill="1" applyBorder="1" applyAlignment="1" applyProtection="1">
      <alignment horizontal="left"/>
      <protection locked="0"/>
    </xf>
    <xf numFmtId="0" fontId="5" fillId="3" borderId="1" xfId="0" applyFont="1" applyFill="1" applyBorder="1" applyAlignment="1" applyProtection="1">
      <alignment horizontal="left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6" fillId="0" borderId="0" xfId="1" applyFont="1" applyBorder="1" applyAlignment="1" applyProtection="1">
      <alignment horizontal="left" vertical="center" wrapText="1"/>
    </xf>
    <xf numFmtId="0" fontId="9" fillId="0" borderId="0" xfId="1" applyFont="1" applyFill="1" applyBorder="1" applyProtection="1"/>
    <xf numFmtId="0" fontId="0" fillId="4" borderId="0" xfId="0" applyFill="1" applyProtection="1"/>
    <xf numFmtId="0" fontId="5" fillId="4" borderId="0" xfId="0" applyFont="1" applyFill="1" applyProtection="1"/>
    <xf numFmtId="0" fontId="5" fillId="4" borderId="0" xfId="0" applyFont="1" applyFill="1" applyBorder="1" applyAlignment="1" applyProtection="1">
      <alignment horizontal="left"/>
    </xf>
    <xf numFmtId="0" fontId="5" fillId="4" borderId="0" xfId="0" applyFont="1" applyFill="1" applyBorder="1" applyProtection="1"/>
    <xf numFmtId="0" fontId="10" fillId="0" borderId="0" xfId="1" applyFont="1" applyFill="1" applyBorder="1" applyProtection="1"/>
    <xf numFmtId="0" fontId="6" fillId="0" borderId="0" xfId="1" applyFont="1" applyBorder="1" applyProtection="1"/>
    <xf numFmtId="0" fontId="3" fillId="0" borderId="0" xfId="0" applyFont="1" applyAlignment="1" applyProtection="1">
      <alignment horizontal="center"/>
    </xf>
    <xf numFmtId="0" fontId="3" fillId="0" borderId="0" xfId="0" applyFont="1" applyProtection="1"/>
    <xf numFmtId="0" fontId="2" fillId="0" borderId="0" xfId="0" applyFont="1" applyAlignment="1" applyProtection="1">
      <alignment horizontal="left"/>
    </xf>
    <xf numFmtId="0" fontId="5" fillId="4" borderId="0" xfId="1" applyFont="1" applyFill="1" applyBorder="1" applyProtection="1"/>
    <xf numFmtId="0" fontId="11" fillId="0" borderId="0" xfId="0" applyFont="1" applyProtection="1"/>
    <xf numFmtId="0" fontId="0" fillId="0" borderId="0" xfId="0" applyFill="1" applyBorder="1" applyProtection="1"/>
    <xf numFmtId="0" fontId="4" fillId="0" borderId="1" xfId="1" applyFont="1" applyBorder="1" applyProtection="1"/>
    <xf numFmtId="0" fontId="4" fillId="4" borderId="1" xfId="1" applyFont="1" applyFill="1" applyBorder="1" applyProtection="1"/>
    <xf numFmtId="0" fontId="6" fillId="0" borderId="0" xfId="0" applyFont="1" applyFill="1" applyAlignment="1" applyProtection="1">
      <alignment horizontal="center"/>
    </xf>
    <xf numFmtId="0" fontId="6" fillId="0" borderId="0" xfId="0" applyFont="1" applyAlignment="1" applyProtection="1">
      <alignment horizontal="right"/>
    </xf>
  </cellXfs>
  <cellStyles count="2">
    <cellStyle name="Standard" xfId="0" builtinId="0"/>
    <cellStyle name="Standard 2" xfId="1"/>
  </cellStyles>
  <dxfs count="0"/>
  <tableStyles count="0" defaultTableStyle="TableStyleMedium2"/>
  <colors>
    <mruColors>
      <color rgb="FF2962A7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</xdr:colOff>
      <xdr:row>0</xdr:row>
      <xdr:rowOff>0</xdr:rowOff>
    </xdr:from>
    <xdr:to>
      <xdr:col>2</xdr:col>
      <xdr:colOff>1933844</xdr:colOff>
      <xdr:row>5</xdr:row>
      <xdr:rowOff>114442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24625" y="0"/>
          <a:ext cx="1924319" cy="1019317"/>
        </a:xfrm>
        <a:prstGeom prst="rect">
          <a:avLst/>
        </a:prstGeom>
      </xdr:spPr>
    </xdr:pic>
    <xdr:clientData/>
  </xdr:twoCellAnchor>
  <xdr:twoCellAnchor>
    <xdr:from>
      <xdr:col>2</xdr:col>
      <xdr:colOff>1914525</xdr:colOff>
      <xdr:row>0</xdr:row>
      <xdr:rowOff>0</xdr:rowOff>
    </xdr:from>
    <xdr:to>
      <xdr:col>2</xdr:col>
      <xdr:colOff>3600450</xdr:colOff>
      <xdr:row>5</xdr:row>
      <xdr:rowOff>219076</xdr:rowOff>
    </xdr:to>
    <xdr:sp macro="" textlink="">
      <xdr:nvSpPr>
        <xdr:cNvPr id="5" name="Textfeld 4"/>
        <xdr:cNvSpPr txBox="1"/>
      </xdr:nvSpPr>
      <xdr:spPr>
        <a:xfrm>
          <a:off x="1914525" y="0"/>
          <a:ext cx="1685925" cy="112395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CH" sz="1100" b="1">
              <a:solidFill>
                <a:srgbClr val="2962A7"/>
              </a:solidFill>
            </a:rPr>
            <a:t>Schulverlag plus AG</a:t>
          </a:r>
        </a:p>
        <a:p>
          <a:r>
            <a:rPr lang="fr-CH" sz="1100" b="1">
              <a:solidFill>
                <a:srgbClr val="2962A7"/>
              </a:solidFill>
            </a:rPr>
            <a:t>Giacomettistrasse</a:t>
          </a:r>
          <a:r>
            <a:rPr lang="fr-CH" sz="1100" b="1" baseline="0">
              <a:solidFill>
                <a:srgbClr val="2962A7"/>
              </a:solidFill>
            </a:rPr>
            <a:t> 1</a:t>
          </a:r>
        </a:p>
        <a:p>
          <a:r>
            <a:rPr lang="fr-CH" sz="1100" b="1" baseline="0">
              <a:solidFill>
                <a:srgbClr val="2962A7"/>
              </a:solidFill>
            </a:rPr>
            <a:t>3000 Bern 16</a:t>
          </a:r>
        </a:p>
        <a:p>
          <a:r>
            <a:rPr lang="fr-CH" sz="1100" b="1" baseline="0">
              <a:solidFill>
                <a:srgbClr val="2962A7"/>
              </a:solidFill>
            </a:rPr>
            <a:t>info@schulverlag.ch</a:t>
          </a:r>
        </a:p>
        <a:p>
          <a:r>
            <a:rPr lang="fr-CH" sz="1100" b="1" baseline="0">
              <a:solidFill>
                <a:srgbClr val="2962A7"/>
              </a:solidFill>
            </a:rPr>
            <a:t>+41 58 268 14 14</a:t>
          </a:r>
          <a:endParaRPr lang="fr-CH" sz="1100" b="1">
            <a:solidFill>
              <a:srgbClr val="2962A7"/>
            </a:solidFill>
          </a:endParaRPr>
        </a:p>
      </xdr:txBody>
    </xdr:sp>
    <xdr:clientData/>
  </xdr:twoCellAnchor>
  <xdr:twoCellAnchor>
    <xdr:from>
      <xdr:col>0</xdr:col>
      <xdr:colOff>0</xdr:colOff>
      <xdr:row>6</xdr:row>
      <xdr:rowOff>114300</xdr:rowOff>
    </xdr:from>
    <xdr:to>
      <xdr:col>4</xdr:col>
      <xdr:colOff>1133475</xdr:colOff>
      <xdr:row>8</xdr:row>
      <xdr:rowOff>104775</xdr:rowOff>
    </xdr:to>
    <xdr:sp macro="" textlink="">
      <xdr:nvSpPr>
        <xdr:cNvPr id="2" name="Textfeld 1"/>
        <xdr:cNvSpPr txBox="1"/>
      </xdr:nvSpPr>
      <xdr:spPr>
        <a:xfrm>
          <a:off x="0" y="1247775"/>
          <a:ext cx="5934075" cy="3524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CH" sz="2000" b="1">
              <a:latin typeface="Arial" panose="020B0604020202020204" pitchFamily="34" charset="0"/>
              <a:cs typeface="Arial" panose="020B0604020202020204" pitchFamily="34" charset="0"/>
            </a:rPr>
            <a:t>Bestellformular für Schulen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>
    <pageSetUpPr fitToPage="1"/>
  </sheetPr>
  <dimension ref="A1:Z566"/>
  <sheetViews>
    <sheetView tabSelected="1" topLeftCell="C1" zoomScaleNormal="100" workbookViewId="0">
      <selection activeCell="G14" sqref="G14"/>
    </sheetView>
  </sheetViews>
  <sheetFormatPr baseColWidth="10" defaultRowHeight="14.25" x14ac:dyDescent="0.2"/>
  <cols>
    <col min="1" max="1" width="22.625" style="6" hidden="1" customWidth="1"/>
    <col min="2" max="2" width="62.875" style="6" hidden="1" customWidth="1"/>
    <col min="3" max="3" width="56.25" style="6" bestFit="1" customWidth="1"/>
    <col min="4" max="4" width="6.75" style="6" bestFit="1" customWidth="1"/>
    <col min="5" max="5" width="43.875" style="6" bestFit="1" customWidth="1"/>
    <col min="6" max="6" width="1.375" style="19" customWidth="1"/>
    <col min="7" max="7" width="47.5" style="26" bestFit="1" customWidth="1"/>
    <col min="8" max="8" width="7" style="25" bestFit="1" customWidth="1"/>
    <col min="9" max="10" width="11" style="6" hidden="1" customWidth="1"/>
    <col min="11" max="11" width="20" style="6" hidden="1" customWidth="1"/>
    <col min="12" max="12" width="11" style="6" hidden="1" customWidth="1"/>
    <col min="13" max="13" width="9.375" style="6" hidden="1" customWidth="1"/>
    <col min="14" max="14" width="5.875" style="6" hidden="1" customWidth="1"/>
    <col min="15" max="15" width="22.625" style="6" hidden="1" customWidth="1"/>
    <col min="16" max="16" width="7.75" style="6" hidden="1" customWidth="1"/>
    <col min="17" max="17" width="62.875" style="6" hidden="1" customWidth="1"/>
    <col min="18" max="18" width="7.75" style="6" hidden="1" customWidth="1"/>
    <col min="19" max="19" width="66.875" style="6" hidden="1" customWidth="1"/>
    <col min="20" max="20" width="31.375" style="6" hidden="1" customWidth="1"/>
    <col min="21" max="21" width="32.125" style="6" hidden="1" customWidth="1"/>
    <col min="22" max="22" width="7.25" style="6" hidden="1" customWidth="1"/>
    <col min="23" max="23" width="22.125" style="6" hidden="1" customWidth="1"/>
    <col min="24" max="26" width="11" style="6" hidden="1" customWidth="1"/>
    <col min="27" max="37" width="0" style="6" hidden="1" customWidth="1"/>
    <col min="38" max="16384" width="11" style="6"/>
  </cols>
  <sheetData>
    <row r="1" spans="1:23" x14ac:dyDescent="0.2">
      <c r="A1" s="5" t="s">
        <v>132</v>
      </c>
      <c r="B1" s="5" t="s">
        <v>134</v>
      </c>
      <c r="E1" s="34" t="s">
        <v>1512</v>
      </c>
      <c r="K1" s="5" t="s">
        <v>132</v>
      </c>
      <c r="M1" s="5" t="s">
        <v>130</v>
      </c>
      <c r="N1" s="5" t="s">
        <v>131</v>
      </c>
      <c r="O1" s="5" t="s">
        <v>132</v>
      </c>
      <c r="P1" s="5" t="s">
        <v>133</v>
      </c>
      <c r="Q1" s="5" t="s">
        <v>134</v>
      </c>
      <c r="R1" s="5" t="s">
        <v>133</v>
      </c>
      <c r="S1" s="5" t="s">
        <v>135</v>
      </c>
      <c r="T1" s="5" t="s">
        <v>136</v>
      </c>
      <c r="U1" s="5">
        <v>0</v>
      </c>
      <c r="V1" s="5" t="s">
        <v>137</v>
      </c>
      <c r="W1" s="5" t="s">
        <v>138</v>
      </c>
    </row>
    <row r="2" spans="1:23" x14ac:dyDescent="0.2">
      <c r="A2" s="6" t="s">
        <v>139</v>
      </c>
      <c r="B2" s="6" t="s">
        <v>142</v>
      </c>
      <c r="K2" s="6" t="s">
        <v>139</v>
      </c>
      <c r="M2" s="6" t="s">
        <v>1128</v>
      </c>
      <c r="N2" s="6">
        <v>301</v>
      </c>
      <c r="O2" s="6" t="s">
        <v>139</v>
      </c>
      <c r="P2" s="6">
        <v>40</v>
      </c>
      <c r="Q2" s="6" t="s">
        <v>142</v>
      </c>
      <c r="R2" s="6">
        <v>40</v>
      </c>
      <c r="S2" s="6" t="s">
        <v>143</v>
      </c>
      <c r="T2" s="6" t="s">
        <v>1129</v>
      </c>
      <c r="U2" s="6" t="s">
        <v>1507</v>
      </c>
      <c r="V2" s="6">
        <v>3270</v>
      </c>
      <c r="W2" s="6" t="s">
        <v>139</v>
      </c>
    </row>
    <row r="3" spans="1:23" x14ac:dyDescent="0.2">
      <c r="A3" s="6" t="s">
        <v>139</v>
      </c>
      <c r="B3" s="6" t="s">
        <v>144</v>
      </c>
      <c r="K3" s="6" t="s">
        <v>146</v>
      </c>
      <c r="M3" s="6" t="s">
        <v>1128</v>
      </c>
      <c r="N3" s="6">
        <v>301</v>
      </c>
      <c r="O3" s="6" t="s">
        <v>139</v>
      </c>
      <c r="P3" s="6">
        <v>130</v>
      </c>
      <c r="Q3" s="6" t="s">
        <v>144</v>
      </c>
      <c r="R3" s="6">
        <v>130</v>
      </c>
      <c r="S3" s="6" t="s">
        <v>143</v>
      </c>
      <c r="T3" s="6" t="s">
        <v>145</v>
      </c>
      <c r="U3" s="6" t="s">
        <v>1507</v>
      </c>
      <c r="V3" s="6">
        <v>3270</v>
      </c>
      <c r="W3" s="6" t="s">
        <v>139</v>
      </c>
    </row>
    <row r="4" spans="1:23" x14ac:dyDescent="0.2">
      <c r="A4" s="6" t="s">
        <v>139</v>
      </c>
      <c r="B4" s="6" t="s">
        <v>140</v>
      </c>
      <c r="K4" s="6" t="s">
        <v>152</v>
      </c>
      <c r="M4" s="6" t="s">
        <v>1128</v>
      </c>
      <c r="N4" s="6">
        <v>301</v>
      </c>
      <c r="O4" s="6" t="s">
        <v>139</v>
      </c>
      <c r="P4" s="6">
        <v>575</v>
      </c>
      <c r="Q4" s="6" t="s">
        <v>140</v>
      </c>
      <c r="R4" s="6">
        <v>575</v>
      </c>
      <c r="S4" s="6" t="s">
        <v>141</v>
      </c>
      <c r="T4" s="6" t="s">
        <v>1129</v>
      </c>
      <c r="U4" s="6" t="s">
        <v>1507</v>
      </c>
      <c r="V4" s="6">
        <v>3270</v>
      </c>
      <c r="W4" s="6" t="s">
        <v>139</v>
      </c>
    </row>
    <row r="5" spans="1:23" x14ac:dyDescent="0.2">
      <c r="A5" s="6" t="s">
        <v>146</v>
      </c>
      <c r="B5" s="6" t="s">
        <v>150</v>
      </c>
      <c r="K5" s="6" t="s">
        <v>155</v>
      </c>
      <c r="M5" s="6" t="s">
        <v>1128</v>
      </c>
      <c r="N5" s="6">
        <v>321</v>
      </c>
      <c r="O5" s="6" t="s">
        <v>146</v>
      </c>
      <c r="P5" s="6">
        <v>368</v>
      </c>
      <c r="Q5" s="6" t="s">
        <v>150</v>
      </c>
      <c r="R5" s="6">
        <v>368</v>
      </c>
      <c r="S5" s="6" t="s">
        <v>151</v>
      </c>
      <c r="T5" s="6" t="s">
        <v>149</v>
      </c>
      <c r="U5" s="30" t="s">
        <v>1507</v>
      </c>
      <c r="V5" s="6">
        <v>4912</v>
      </c>
      <c r="W5" s="6" t="s">
        <v>146</v>
      </c>
    </row>
    <row r="6" spans="1:23" ht="18" x14ac:dyDescent="0.25">
      <c r="A6" s="6" t="s">
        <v>146</v>
      </c>
      <c r="B6" s="6" t="s">
        <v>147</v>
      </c>
      <c r="G6" s="23" t="s">
        <v>1073</v>
      </c>
      <c r="K6" s="6" t="s">
        <v>157</v>
      </c>
      <c r="M6" s="6" t="s">
        <v>1128</v>
      </c>
      <c r="N6" s="6">
        <v>321</v>
      </c>
      <c r="O6" s="6" t="s">
        <v>146</v>
      </c>
      <c r="P6" s="6">
        <v>513</v>
      </c>
      <c r="Q6" s="6" t="s">
        <v>147</v>
      </c>
      <c r="R6" s="6">
        <v>513</v>
      </c>
      <c r="S6" s="6" t="s">
        <v>148</v>
      </c>
      <c r="T6" s="6" t="s">
        <v>149</v>
      </c>
      <c r="U6" s="30" t="s">
        <v>1507</v>
      </c>
      <c r="V6" s="6">
        <v>4912</v>
      </c>
      <c r="W6" s="6" t="s">
        <v>146</v>
      </c>
    </row>
    <row r="7" spans="1:23" x14ac:dyDescent="0.2">
      <c r="A7" s="6" t="s">
        <v>152</v>
      </c>
      <c r="B7" s="6" t="s">
        <v>153</v>
      </c>
      <c r="G7" s="18" t="s">
        <v>1074</v>
      </c>
      <c r="K7" s="6" t="s">
        <v>160</v>
      </c>
      <c r="M7" s="6" t="s">
        <v>1128</v>
      </c>
      <c r="N7" s="6">
        <v>561</v>
      </c>
      <c r="O7" s="6" t="s">
        <v>152</v>
      </c>
      <c r="P7" s="6">
        <v>216</v>
      </c>
      <c r="Q7" s="6" t="s">
        <v>153</v>
      </c>
      <c r="R7" s="6">
        <v>216</v>
      </c>
      <c r="S7" s="6" t="s">
        <v>1507</v>
      </c>
      <c r="T7" s="6" t="s">
        <v>154</v>
      </c>
      <c r="U7" s="30" t="s">
        <v>1507</v>
      </c>
      <c r="V7" s="6">
        <v>3715</v>
      </c>
      <c r="W7" s="6" t="s">
        <v>152</v>
      </c>
    </row>
    <row r="8" spans="1:23" x14ac:dyDescent="0.2">
      <c r="A8" s="6" t="s">
        <v>155</v>
      </c>
      <c r="B8" s="6" t="s">
        <v>1106</v>
      </c>
      <c r="G8" s="18" t="s">
        <v>1075</v>
      </c>
      <c r="K8" s="6" t="s">
        <v>35</v>
      </c>
      <c r="M8" s="6" t="s">
        <v>1128</v>
      </c>
      <c r="N8" s="6">
        <v>401</v>
      </c>
      <c r="O8" s="6" t="s">
        <v>155</v>
      </c>
      <c r="P8" s="6">
        <v>170</v>
      </c>
      <c r="Q8" s="6" t="s">
        <v>1106</v>
      </c>
      <c r="R8" s="6">
        <v>170</v>
      </c>
      <c r="S8" s="6" t="s">
        <v>1507</v>
      </c>
      <c r="T8" s="6" t="s">
        <v>156</v>
      </c>
      <c r="U8" s="30" t="s">
        <v>1507</v>
      </c>
      <c r="V8" s="6">
        <v>3426</v>
      </c>
      <c r="W8" s="6" t="s">
        <v>155</v>
      </c>
    </row>
    <row r="9" spans="1:23" ht="15" x14ac:dyDescent="0.2">
      <c r="A9" s="6" t="s">
        <v>157</v>
      </c>
      <c r="B9" s="6" t="s">
        <v>1105</v>
      </c>
      <c r="C9" s="13"/>
      <c r="D9" s="13"/>
      <c r="E9" s="4"/>
      <c r="G9" s="18" t="s">
        <v>1511</v>
      </c>
      <c r="K9" s="6" t="s">
        <v>70</v>
      </c>
      <c r="M9" s="6" t="s">
        <v>1128</v>
      </c>
      <c r="N9" s="6">
        <v>562</v>
      </c>
      <c r="O9" s="6" t="s">
        <v>157</v>
      </c>
      <c r="P9" s="6">
        <v>366</v>
      </c>
      <c r="Q9" s="6" t="s">
        <v>1105</v>
      </c>
      <c r="R9" s="6">
        <v>366</v>
      </c>
      <c r="S9" s="6" t="s">
        <v>1507</v>
      </c>
      <c r="T9" s="6" t="s">
        <v>159</v>
      </c>
      <c r="U9" s="30" t="s">
        <v>1507</v>
      </c>
      <c r="V9" s="6">
        <v>3703</v>
      </c>
      <c r="W9" s="6" t="s">
        <v>157</v>
      </c>
    </row>
    <row r="10" spans="1:23" ht="15" x14ac:dyDescent="0.2">
      <c r="A10" s="6" t="s">
        <v>157</v>
      </c>
      <c r="B10" s="6" t="s">
        <v>158</v>
      </c>
      <c r="C10" s="13"/>
      <c r="D10" s="13"/>
      <c r="E10" s="4"/>
      <c r="G10" s="18" t="s">
        <v>1508</v>
      </c>
      <c r="K10" s="6" t="s">
        <v>75</v>
      </c>
      <c r="M10" s="6" t="s">
        <v>1128</v>
      </c>
      <c r="N10" s="6">
        <v>562</v>
      </c>
      <c r="O10" s="6" t="s">
        <v>157</v>
      </c>
      <c r="P10" s="6">
        <v>367</v>
      </c>
      <c r="Q10" s="6" t="s">
        <v>158</v>
      </c>
      <c r="R10" s="6">
        <v>367</v>
      </c>
      <c r="S10" s="6" t="s">
        <v>1507</v>
      </c>
      <c r="T10" s="6" t="s">
        <v>1191</v>
      </c>
      <c r="U10" s="30" t="s">
        <v>1507</v>
      </c>
      <c r="V10" s="6">
        <v>3703</v>
      </c>
      <c r="W10" s="6" t="s">
        <v>157</v>
      </c>
    </row>
    <row r="11" spans="1:23" ht="15" x14ac:dyDescent="0.2">
      <c r="A11" s="6" t="s">
        <v>157</v>
      </c>
      <c r="B11" s="6" t="s">
        <v>1266</v>
      </c>
      <c r="C11" s="13"/>
      <c r="D11" s="13"/>
      <c r="E11" s="4"/>
      <c r="G11" s="18" t="s">
        <v>1509</v>
      </c>
      <c r="K11" s="6" t="s">
        <v>79</v>
      </c>
      <c r="M11" s="6" t="s">
        <v>1128</v>
      </c>
      <c r="N11" s="6">
        <v>562</v>
      </c>
      <c r="O11" s="6" t="s">
        <v>157</v>
      </c>
      <c r="P11" s="6">
        <v>1865</v>
      </c>
      <c r="Q11" s="6" t="s">
        <v>1266</v>
      </c>
      <c r="R11" s="6">
        <v>1865</v>
      </c>
      <c r="S11" s="6" t="s">
        <v>1267</v>
      </c>
      <c r="T11" s="6" t="s">
        <v>1268</v>
      </c>
      <c r="U11" s="30" t="s">
        <v>1507</v>
      </c>
      <c r="V11" s="6">
        <v>3703</v>
      </c>
      <c r="W11" s="6" t="s">
        <v>157</v>
      </c>
    </row>
    <row r="12" spans="1:23" ht="15" x14ac:dyDescent="0.2">
      <c r="A12" s="6" t="s">
        <v>157</v>
      </c>
      <c r="B12" s="6" t="s">
        <v>1269</v>
      </c>
      <c r="C12" s="13" t="s">
        <v>969</v>
      </c>
      <c r="D12" s="13"/>
      <c r="E12" s="15"/>
      <c r="G12" s="18" t="s">
        <v>1076</v>
      </c>
      <c r="K12" s="6" t="s">
        <v>82</v>
      </c>
      <c r="M12" s="6" t="s">
        <v>1128</v>
      </c>
      <c r="N12" s="6">
        <v>562</v>
      </c>
      <c r="O12" s="6" t="s">
        <v>157</v>
      </c>
      <c r="P12" s="6">
        <v>2904</v>
      </c>
      <c r="Q12" s="6" t="s">
        <v>1269</v>
      </c>
      <c r="R12" s="6">
        <v>2904</v>
      </c>
      <c r="S12" s="6" t="s">
        <v>1507</v>
      </c>
      <c r="T12" s="6" t="s">
        <v>1270</v>
      </c>
      <c r="U12" s="30" t="s">
        <v>1507</v>
      </c>
      <c r="V12" s="6">
        <v>3703</v>
      </c>
      <c r="W12" s="6" t="s">
        <v>157</v>
      </c>
    </row>
    <row r="13" spans="1:23" ht="33.75" x14ac:dyDescent="0.2">
      <c r="A13" s="6" t="s">
        <v>160</v>
      </c>
      <c r="B13" s="6" t="s">
        <v>161</v>
      </c>
      <c r="D13" s="13"/>
      <c r="E13" s="17" t="s">
        <v>1510</v>
      </c>
      <c r="K13" s="6" t="s">
        <v>84</v>
      </c>
      <c r="M13" s="6" t="s">
        <v>1128</v>
      </c>
      <c r="N13" s="6">
        <v>951</v>
      </c>
      <c r="O13" s="6" t="s">
        <v>160</v>
      </c>
      <c r="P13" s="6">
        <v>1</v>
      </c>
      <c r="Q13" s="6" t="s">
        <v>161</v>
      </c>
      <c r="R13" s="6">
        <v>1</v>
      </c>
      <c r="S13" s="6" t="s">
        <v>1507</v>
      </c>
      <c r="T13" s="6" t="s">
        <v>710</v>
      </c>
      <c r="U13" s="30" t="s">
        <v>1507</v>
      </c>
      <c r="V13" s="6">
        <v>3416</v>
      </c>
      <c r="W13" s="6" t="s">
        <v>34</v>
      </c>
    </row>
    <row r="14" spans="1:23" ht="15" x14ac:dyDescent="0.2">
      <c r="A14" s="6" t="s">
        <v>35</v>
      </c>
      <c r="B14" s="6" t="s">
        <v>68</v>
      </c>
      <c r="C14" s="13"/>
      <c r="D14" s="13"/>
      <c r="E14" s="3"/>
      <c r="G14" s="16"/>
      <c r="K14" s="6" t="s">
        <v>86</v>
      </c>
      <c r="M14" s="6" t="s">
        <v>1128</v>
      </c>
      <c r="N14" s="6">
        <v>630</v>
      </c>
      <c r="O14" s="6" t="s">
        <v>35</v>
      </c>
      <c r="P14" s="6">
        <v>279</v>
      </c>
      <c r="Q14" s="6" t="s">
        <v>68</v>
      </c>
      <c r="R14" s="6">
        <v>279</v>
      </c>
      <c r="S14" s="6" t="s">
        <v>1507</v>
      </c>
      <c r="T14" s="6" t="s">
        <v>69</v>
      </c>
      <c r="U14" s="30" t="s">
        <v>1507</v>
      </c>
      <c r="V14" s="6">
        <v>3112</v>
      </c>
      <c r="W14" s="6" t="s">
        <v>35</v>
      </c>
    </row>
    <row r="15" spans="1:23" ht="15" x14ac:dyDescent="0.2">
      <c r="A15" s="6" t="s">
        <v>70</v>
      </c>
      <c r="B15" s="6" t="s">
        <v>71</v>
      </c>
      <c r="C15" s="28"/>
      <c r="D15" s="28"/>
      <c r="E15" s="20"/>
      <c r="F15" s="20"/>
      <c r="G15" s="27" t="s">
        <v>980</v>
      </c>
      <c r="H15" s="7" t="s">
        <v>1072</v>
      </c>
      <c r="K15" s="6" t="s">
        <v>89</v>
      </c>
      <c r="M15" s="6" t="s">
        <v>1128</v>
      </c>
      <c r="N15" s="6">
        <v>381</v>
      </c>
      <c r="O15" s="6" t="s">
        <v>70</v>
      </c>
      <c r="P15" s="6">
        <v>205</v>
      </c>
      <c r="Q15" s="6" t="s">
        <v>71</v>
      </c>
      <c r="R15" s="6">
        <v>205</v>
      </c>
      <c r="S15" s="6" t="s">
        <v>1507</v>
      </c>
      <c r="T15" s="6" t="s">
        <v>72</v>
      </c>
      <c r="U15" s="30" t="s">
        <v>1507</v>
      </c>
      <c r="V15" s="6">
        <v>3296</v>
      </c>
      <c r="W15" s="6" t="s">
        <v>70</v>
      </c>
    </row>
    <row r="16" spans="1:23" ht="15" x14ac:dyDescent="0.2">
      <c r="A16" s="6" t="s">
        <v>70</v>
      </c>
      <c r="B16" s="6" t="s">
        <v>73</v>
      </c>
      <c r="C16" s="13"/>
      <c r="D16" s="13"/>
      <c r="E16" s="3"/>
      <c r="G16" s="8" t="str">
        <f t="array" ref="G16">IFERROR(INDEX($B$2:$B$490,LARGE(($A$2:$A$490=$G$14)*(ROW($A$2:$A$490)-1),COUNTIF($A$2:$A$490,$G$14)+1-ROW(A1))),"")</f>
        <v/>
      </c>
      <c r="H16" s="9" t="str">
        <f>IFERROR(VLOOKUP(G16,$Q$1:$R$490,2,FALSE),"")</f>
        <v/>
      </c>
      <c r="K16" s="6" t="s">
        <v>92</v>
      </c>
      <c r="M16" s="6" t="s">
        <v>1128</v>
      </c>
      <c r="N16" s="6">
        <v>381</v>
      </c>
      <c r="O16" s="6" t="s">
        <v>70</v>
      </c>
      <c r="P16" s="6">
        <v>565</v>
      </c>
      <c r="Q16" s="6" t="s">
        <v>73</v>
      </c>
      <c r="R16" s="6">
        <v>565</v>
      </c>
      <c r="S16" s="6" t="s">
        <v>1180</v>
      </c>
      <c r="T16" s="6" t="s">
        <v>74</v>
      </c>
      <c r="U16" s="30" t="s">
        <v>1507</v>
      </c>
      <c r="V16" s="6">
        <v>3296</v>
      </c>
      <c r="W16" s="6" t="s">
        <v>70</v>
      </c>
    </row>
    <row r="17" spans="1:23" ht="15" x14ac:dyDescent="0.2">
      <c r="A17" s="6" t="s">
        <v>75</v>
      </c>
      <c r="B17" s="6" t="s">
        <v>76</v>
      </c>
      <c r="C17" s="13"/>
      <c r="D17" s="13"/>
      <c r="E17" s="3"/>
      <c r="F17" s="20"/>
      <c r="G17" s="8" t="str">
        <f t="array" ref="G17">IFERROR(INDEX($B$2:$B$490,LARGE(($A$2:$A$490=$G$14)*(ROW($A$2:$A$490)-1),COUNTIF($A$2:$A$490,$G$14)+1-ROW(A2))),"")</f>
        <v/>
      </c>
      <c r="H17" s="9" t="str">
        <f t="shared" ref="H17:H80" si="0">IFERROR(VLOOKUP(G17,$Q$1:$R$490,2,FALSE),"")</f>
        <v/>
      </c>
      <c r="K17" s="6" t="s">
        <v>96</v>
      </c>
      <c r="M17" s="6" t="s">
        <v>1128</v>
      </c>
      <c r="N17" s="6">
        <v>602</v>
      </c>
      <c r="O17" s="6" t="s">
        <v>75</v>
      </c>
      <c r="P17" s="6">
        <v>221</v>
      </c>
      <c r="Q17" s="6" t="s">
        <v>76</v>
      </c>
      <c r="R17" s="6">
        <v>221</v>
      </c>
      <c r="S17" s="6" t="s">
        <v>77</v>
      </c>
      <c r="T17" s="6" t="s">
        <v>78</v>
      </c>
      <c r="U17" s="30" t="s">
        <v>1507</v>
      </c>
      <c r="V17" s="6">
        <v>3508</v>
      </c>
      <c r="W17" s="6" t="s">
        <v>75</v>
      </c>
    </row>
    <row r="18" spans="1:23" ht="15.75" x14ac:dyDescent="0.25">
      <c r="A18" s="6" t="s">
        <v>79</v>
      </c>
      <c r="B18" s="6" t="s">
        <v>80</v>
      </c>
      <c r="C18" s="31" t="s">
        <v>1125</v>
      </c>
      <c r="D18" s="32">
        <v>89778</v>
      </c>
      <c r="E18" s="14"/>
      <c r="F18" s="20"/>
      <c r="G18" s="8" t="str">
        <f t="array" ref="G18">IFERROR(INDEX($B$2:$B$490,LARGE(($A$2:$A$490=$G$14)*(ROW($A$2:$A$490)-1),COUNTIF($A$2:$A$490,$G$14)+1-ROW(A3))),"")</f>
        <v/>
      </c>
      <c r="H18" s="9" t="str">
        <f t="shared" si="0"/>
        <v/>
      </c>
      <c r="K18" s="6" t="s">
        <v>201</v>
      </c>
      <c r="M18" s="6" t="s">
        <v>1128</v>
      </c>
      <c r="N18" s="6">
        <v>971</v>
      </c>
      <c r="O18" s="6" t="s">
        <v>79</v>
      </c>
      <c r="P18" s="6">
        <v>118</v>
      </c>
      <c r="Q18" s="6" t="s">
        <v>80</v>
      </c>
      <c r="R18" s="6">
        <v>118</v>
      </c>
      <c r="S18" s="6" t="s">
        <v>1507</v>
      </c>
      <c r="T18" s="6" t="s">
        <v>81</v>
      </c>
      <c r="U18" s="30" t="s">
        <v>1507</v>
      </c>
      <c r="V18" s="6">
        <v>4536</v>
      </c>
      <c r="W18" s="6" t="s">
        <v>79</v>
      </c>
    </row>
    <row r="19" spans="1:23" ht="15" x14ac:dyDescent="0.2">
      <c r="A19" s="6" t="s">
        <v>82</v>
      </c>
      <c r="B19" s="6" t="s">
        <v>83</v>
      </c>
      <c r="C19" s="13"/>
      <c r="D19" s="13"/>
      <c r="E19" s="13"/>
      <c r="F19" s="20"/>
      <c r="G19" s="8" t="str">
        <f t="array" ref="G19">IFERROR(INDEX($B$2:$B$490,LARGE(($A$2:$A$490=$G$14)*(ROW($A$2:$A$490)-1),COUNTIF($A$2:$A$490,$G$14)+1-ROW(A4))),"")</f>
        <v/>
      </c>
      <c r="H19" s="9" t="str">
        <f t="shared" si="0"/>
        <v/>
      </c>
      <c r="K19" s="6" t="s">
        <v>264</v>
      </c>
      <c r="M19" s="6" t="s">
        <v>1128</v>
      </c>
      <c r="N19" s="6">
        <v>322</v>
      </c>
      <c r="O19" s="6" t="s">
        <v>82</v>
      </c>
      <c r="P19" s="6">
        <v>190</v>
      </c>
      <c r="Q19" s="6" t="s">
        <v>83</v>
      </c>
      <c r="R19" s="6">
        <v>190</v>
      </c>
      <c r="S19" s="6" t="s">
        <v>1507</v>
      </c>
      <c r="T19" s="6" t="s">
        <v>1140</v>
      </c>
      <c r="U19" s="30" t="s">
        <v>1507</v>
      </c>
      <c r="V19" s="6">
        <v>4944</v>
      </c>
      <c r="W19" s="6" t="s">
        <v>82</v>
      </c>
    </row>
    <row r="20" spans="1:23" ht="15" x14ac:dyDescent="0.2">
      <c r="A20" s="6" t="s">
        <v>84</v>
      </c>
      <c r="B20" s="6" t="s">
        <v>85</v>
      </c>
      <c r="C20" s="13"/>
      <c r="D20" s="13"/>
      <c r="E20" s="13"/>
      <c r="F20" s="20"/>
      <c r="G20" s="8" t="str">
        <f t="array" ref="G20">IFERROR(INDEX($B$2:$B$490,LARGE(($A$2:$A$490=$G$14)*(ROW($A$2:$A$490)-1),COUNTIF($A$2:$A$490,$G$14)+1-ROW(A5))),"")</f>
        <v/>
      </c>
      <c r="H20" s="9" t="str">
        <f t="shared" si="0"/>
        <v/>
      </c>
      <c r="K20" s="6" t="s">
        <v>39</v>
      </c>
      <c r="M20" s="6" t="s">
        <v>1128</v>
      </c>
      <c r="N20" s="6">
        <v>323</v>
      </c>
      <c r="O20" s="6" t="s">
        <v>84</v>
      </c>
      <c r="P20" s="6">
        <v>55</v>
      </c>
      <c r="Q20" s="6" t="s">
        <v>85</v>
      </c>
      <c r="R20" s="6">
        <v>55</v>
      </c>
      <c r="S20" s="6" t="s">
        <v>1507</v>
      </c>
      <c r="T20" s="6" t="s">
        <v>1141</v>
      </c>
      <c r="U20" s="30" t="s">
        <v>1507</v>
      </c>
      <c r="V20" s="6">
        <v>4913</v>
      </c>
      <c r="W20" s="6" t="s">
        <v>84</v>
      </c>
    </row>
    <row r="21" spans="1:23" ht="15" x14ac:dyDescent="0.2">
      <c r="A21" s="6" t="s">
        <v>86</v>
      </c>
      <c r="B21" s="6" t="s">
        <v>87</v>
      </c>
      <c r="C21" s="13"/>
      <c r="D21" s="13"/>
      <c r="E21" s="13"/>
      <c r="F21" s="20"/>
      <c r="G21" s="8" t="str">
        <f t="array" ref="G21">IFERROR(INDEX($B$2:$B$490,LARGE(($A$2:$A$490=$G$14)*(ROW($A$2:$A$490)-1),COUNTIF($A$2:$A$490,$G$14)+1-ROW(A6))),"")</f>
        <v/>
      </c>
      <c r="H21" s="9" t="str">
        <f t="shared" si="0"/>
        <v/>
      </c>
      <c r="K21" s="6" t="s">
        <v>42</v>
      </c>
      <c r="M21" s="6" t="s">
        <v>1128</v>
      </c>
      <c r="N21" s="6">
        <v>302</v>
      </c>
      <c r="O21" s="6" t="s">
        <v>86</v>
      </c>
      <c r="P21" s="6">
        <v>70</v>
      </c>
      <c r="Q21" s="6" t="s">
        <v>87</v>
      </c>
      <c r="R21" s="6">
        <v>70</v>
      </c>
      <c r="S21" s="6" t="s">
        <v>1507</v>
      </c>
      <c r="T21" s="6" t="s">
        <v>88</v>
      </c>
      <c r="U21" s="30" t="s">
        <v>1507</v>
      </c>
      <c r="V21" s="6">
        <v>3282</v>
      </c>
      <c r="W21" s="6" t="s">
        <v>86</v>
      </c>
    </row>
    <row r="22" spans="1:23" ht="15" x14ac:dyDescent="0.2">
      <c r="A22" s="6" t="s">
        <v>89</v>
      </c>
      <c r="B22" s="6" t="s">
        <v>90</v>
      </c>
      <c r="C22" s="28"/>
      <c r="D22" s="28"/>
      <c r="E22" s="20"/>
      <c r="F22" s="20"/>
      <c r="G22" s="8" t="str">
        <f t="array" ref="G22">IFERROR(INDEX($B$2:$B$490,LARGE(($A$2:$A$490=$G$14)*(ROW($A$2:$A$490)-1),COUNTIF($A$2:$A$490,$G$14)+1-ROW(A7))),"")</f>
        <v/>
      </c>
      <c r="H22" s="9" t="str">
        <f t="shared" si="0"/>
        <v/>
      </c>
      <c r="K22" s="6" t="s">
        <v>45</v>
      </c>
      <c r="M22" s="6" t="s">
        <v>1128</v>
      </c>
      <c r="N22" s="6">
        <v>571</v>
      </c>
      <c r="O22" s="6" t="s">
        <v>89</v>
      </c>
      <c r="P22" s="6">
        <v>528</v>
      </c>
      <c r="Q22" s="6" t="s">
        <v>90</v>
      </c>
      <c r="R22" s="6">
        <v>528</v>
      </c>
      <c r="S22" s="6" t="s">
        <v>91</v>
      </c>
      <c r="T22" s="6" t="s">
        <v>1195</v>
      </c>
      <c r="U22" s="30" t="s">
        <v>1507</v>
      </c>
      <c r="V22" s="6">
        <v>3803</v>
      </c>
      <c r="W22" s="6" t="s">
        <v>89</v>
      </c>
    </row>
    <row r="23" spans="1:23" ht="15" x14ac:dyDescent="0.2">
      <c r="A23" s="6" t="s">
        <v>89</v>
      </c>
      <c r="B23" s="6" t="s">
        <v>1271</v>
      </c>
      <c r="F23" s="21"/>
      <c r="G23" s="8" t="str">
        <f t="array" ref="G23">IFERROR(INDEX($B$2:$B$490,LARGE(($A$2:$A$490=$G$14)*(ROW($A$2:$A$490)-1),COUNTIF($A$2:$A$490,$G$14)+1-ROW(A8))),"")</f>
        <v/>
      </c>
      <c r="H23" s="9" t="str">
        <f t="shared" si="0"/>
        <v/>
      </c>
      <c r="K23" s="6" t="s">
        <v>51</v>
      </c>
      <c r="M23" s="6" t="s">
        <v>1128</v>
      </c>
      <c r="N23" s="6">
        <v>571</v>
      </c>
      <c r="O23" s="6" t="s">
        <v>89</v>
      </c>
      <c r="P23" s="6">
        <v>4011</v>
      </c>
      <c r="Q23" s="6" t="s">
        <v>1271</v>
      </c>
      <c r="R23" s="6">
        <v>4011</v>
      </c>
      <c r="S23" s="6" t="s">
        <v>1272</v>
      </c>
      <c r="T23" s="6" t="s">
        <v>1273</v>
      </c>
      <c r="U23" s="30" t="s">
        <v>1507</v>
      </c>
      <c r="V23" s="6">
        <v>3803</v>
      </c>
      <c r="W23" s="6" t="s">
        <v>89</v>
      </c>
    </row>
    <row r="24" spans="1:23" ht="15" x14ac:dyDescent="0.2">
      <c r="A24" s="6" t="s">
        <v>92</v>
      </c>
      <c r="B24" s="6" t="s">
        <v>93</v>
      </c>
      <c r="F24" s="20"/>
      <c r="G24" s="8" t="str">
        <f t="array" ref="G24">IFERROR(INDEX($B$2:$B$490,LARGE(($A$2:$A$490=$G$14)*(ROW($A$2:$A$490)-1),COUNTIF($A$2:$A$490,$G$14)+1-ROW(A9))),"")</f>
        <v/>
      </c>
      <c r="H24" s="9" t="str">
        <f t="shared" si="0"/>
        <v/>
      </c>
      <c r="K24" s="6" t="s">
        <v>104</v>
      </c>
      <c r="M24" s="6" t="s">
        <v>1128</v>
      </c>
      <c r="N24" s="6">
        <v>732</v>
      </c>
      <c r="O24" s="6" t="s">
        <v>92</v>
      </c>
      <c r="P24" s="6">
        <v>57</v>
      </c>
      <c r="Q24" s="6" t="s">
        <v>93</v>
      </c>
      <c r="R24" s="6">
        <v>57</v>
      </c>
      <c r="S24" s="6" t="s">
        <v>1507</v>
      </c>
      <c r="T24" s="6" t="s">
        <v>94</v>
      </c>
      <c r="U24" s="30" t="s">
        <v>1507</v>
      </c>
      <c r="V24" s="6">
        <v>2564</v>
      </c>
      <c r="W24" s="6" t="s">
        <v>95</v>
      </c>
    </row>
    <row r="25" spans="1:23" ht="15" x14ac:dyDescent="0.2">
      <c r="A25" s="6" t="s">
        <v>96</v>
      </c>
      <c r="B25" s="6" t="s">
        <v>99</v>
      </c>
      <c r="F25" s="21"/>
      <c r="G25" s="8" t="str">
        <f t="array" ref="G25">IFERROR(INDEX($B$2:$B$490,LARGE(($A$2:$A$490=$G$14)*(ROW($A$2:$A$490)-1),COUNTIF($A$2:$A$490,$G$14)+1-ROW(A10))),"")</f>
        <v/>
      </c>
      <c r="H25" s="9" t="str">
        <f t="shared" si="0"/>
        <v/>
      </c>
      <c r="K25" s="6" t="s">
        <v>55</v>
      </c>
      <c r="M25" s="6" t="s">
        <v>1128</v>
      </c>
      <c r="N25" s="6">
        <v>861</v>
      </c>
      <c r="O25" s="6" t="s">
        <v>96</v>
      </c>
      <c r="P25" s="6">
        <v>438</v>
      </c>
      <c r="Q25" s="6" t="s">
        <v>99</v>
      </c>
      <c r="R25" s="6">
        <v>438</v>
      </c>
      <c r="S25" s="6" t="s">
        <v>0</v>
      </c>
      <c r="T25" s="6" t="s">
        <v>1</v>
      </c>
      <c r="U25" s="6" t="s">
        <v>1240</v>
      </c>
      <c r="V25" s="6">
        <v>3123</v>
      </c>
      <c r="W25" s="6" t="s">
        <v>96</v>
      </c>
    </row>
    <row r="26" spans="1:23" ht="15" x14ac:dyDescent="0.2">
      <c r="A26" s="6" t="s">
        <v>96</v>
      </c>
      <c r="B26" s="6" t="s">
        <v>193</v>
      </c>
      <c r="C26" s="13" t="s">
        <v>970</v>
      </c>
      <c r="D26" s="13"/>
      <c r="E26" s="10" t="str">
        <f>IFERROR(VLOOKUP(E12,$P$1:$W$490,2,FALSE),"")</f>
        <v/>
      </c>
      <c r="F26" s="20"/>
      <c r="G26" s="8" t="str">
        <f t="array" ref="G26">IFERROR(INDEX($B$2:$B$490,LARGE(($A$2:$A$490=$G$14)*(ROW($A$2:$A$490)-1),COUNTIF($A$2:$A$490,$G$14)+1-ROW(A11))),"")</f>
        <v/>
      </c>
      <c r="H26" s="9" t="str">
        <f t="shared" si="0"/>
        <v/>
      </c>
      <c r="K26" s="6" t="s">
        <v>58</v>
      </c>
      <c r="M26" s="6" t="s">
        <v>1128</v>
      </c>
      <c r="N26" s="6">
        <v>861</v>
      </c>
      <c r="O26" s="6" t="s">
        <v>96</v>
      </c>
      <c r="P26" s="6">
        <v>439</v>
      </c>
      <c r="Q26" s="6" t="s">
        <v>193</v>
      </c>
      <c r="R26" s="6">
        <v>439</v>
      </c>
      <c r="S26" s="6" t="s">
        <v>98</v>
      </c>
      <c r="T26" s="6" t="s">
        <v>194</v>
      </c>
      <c r="U26" s="6" t="s">
        <v>1119</v>
      </c>
      <c r="V26" s="6">
        <v>3123</v>
      </c>
      <c r="W26" s="6" t="s">
        <v>96</v>
      </c>
    </row>
    <row r="27" spans="1:23" ht="15" x14ac:dyDescent="0.2">
      <c r="A27" s="6" t="s">
        <v>96</v>
      </c>
      <c r="B27" s="6" t="s">
        <v>198</v>
      </c>
      <c r="C27" s="13"/>
      <c r="D27" s="13"/>
      <c r="E27" s="4"/>
      <c r="F27" s="22"/>
      <c r="G27" s="8" t="str">
        <f t="array" ref="G27">IFERROR(INDEX($B$2:$B$490,LARGE(($A$2:$A$490=$G$14)*(ROW($A$2:$A$490)-1),COUNTIF($A$2:$A$490,$G$14)+1-ROW(A12))),"")</f>
        <v/>
      </c>
      <c r="H27" s="9" t="str">
        <f t="shared" si="0"/>
        <v/>
      </c>
      <c r="K27" s="6" t="s">
        <v>65</v>
      </c>
      <c r="M27" s="6" t="s">
        <v>1128</v>
      </c>
      <c r="N27" s="6">
        <v>861</v>
      </c>
      <c r="O27" s="6" t="s">
        <v>96</v>
      </c>
      <c r="P27" s="6">
        <v>440</v>
      </c>
      <c r="Q27" s="6" t="s">
        <v>198</v>
      </c>
      <c r="R27" s="6">
        <v>440</v>
      </c>
      <c r="S27" s="6" t="s">
        <v>199</v>
      </c>
      <c r="T27" s="6" t="s">
        <v>200</v>
      </c>
      <c r="U27" s="6" t="s">
        <v>1507</v>
      </c>
      <c r="V27" s="6">
        <v>3123</v>
      </c>
      <c r="W27" s="6" t="s">
        <v>96</v>
      </c>
    </row>
    <row r="28" spans="1:23" ht="15" x14ac:dyDescent="0.2">
      <c r="A28" s="6" t="s">
        <v>96</v>
      </c>
      <c r="B28" s="6" t="s">
        <v>195</v>
      </c>
      <c r="C28" s="13" t="s">
        <v>971</v>
      </c>
      <c r="D28" s="13"/>
      <c r="E28" s="1"/>
      <c r="F28" s="20"/>
      <c r="G28" s="8" t="str">
        <f t="array" ref="G28">IFERROR(INDEX($B$2:$B$490,LARGE(($A$2:$A$490=$G$14)*(ROW($A$2:$A$490)-1),COUNTIF($A$2:$A$490,$G$14)+1-ROW(A13))),"")</f>
        <v/>
      </c>
      <c r="H28" s="9" t="str">
        <f t="shared" si="0"/>
        <v/>
      </c>
      <c r="K28" s="6" t="s">
        <v>67</v>
      </c>
      <c r="M28" s="6" t="s">
        <v>1128</v>
      </c>
      <c r="N28" s="6">
        <v>861</v>
      </c>
      <c r="O28" s="6" t="s">
        <v>96</v>
      </c>
      <c r="P28" s="6">
        <v>441</v>
      </c>
      <c r="Q28" s="6" t="s">
        <v>195</v>
      </c>
      <c r="R28" s="6">
        <v>441</v>
      </c>
      <c r="S28" s="6" t="s">
        <v>196</v>
      </c>
      <c r="T28" s="6" t="s">
        <v>197</v>
      </c>
      <c r="U28" s="6" t="s">
        <v>1507</v>
      </c>
      <c r="V28" s="6">
        <v>3123</v>
      </c>
      <c r="W28" s="6" t="s">
        <v>96</v>
      </c>
    </row>
    <row r="29" spans="1:23" ht="15" x14ac:dyDescent="0.2">
      <c r="A29" s="6" t="s">
        <v>96</v>
      </c>
      <c r="B29" s="6" t="s">
        <v>97</v>
      </c>
      <c r="C29" s="13"/>
      <c r="D29" s="13"/>
      <c r="E29" s="4"/>
      <c r="F29" s="22"/>
      <c r="G29" s="8" t="str">
        <f t="array" ref="G29">IFERROR(INDEX($B$2:$B$490,LARGE(($A$2:$A$490=$G$14)*(ROW($A$2:$A$490)-1),COUNTIF($A$2:$A$490,$G$14)+1-ROW(A14))),"")</f>
        <v/>
      </c>
      <c r="H29" s="9" t="str">
        <f t="shared" si="0"/>
        <v/>
      </c>
      <c r="K29" s="6" t="s">
        <v>304</v>
      </c>
      <c r="M29" s="6" t="s">
        <v>1128</v>
      </c>
      <c r="N29" s="6">
        <v>861</v>
      </c>
      <c r="O29" s="6" t="s">
        <v>96</v>
      </c>
      <c r="P29" s="6">
        <v>574</v>
      </c>
      <c r="Q29" s="6" t="s">
        <v>97</v>
      </c>
      <c r="R29" s="6">
        <v>574</v>
      </c>
      <c r="S29" s="6" t="s">
        <v>1104</v>
      </c>
      <c r="T29" s="6" t="s">
        <v>1103</v>
      </c>
      <c r="U29" s="6" t="s">
        <v>1102</v>
      </c>
      <c r="V29" s="6">
        <v>3123</v>
      </c>
      <c r="W29" s="6" t="s">
        <v>96</v>
      </c>
    </row>
    <row r="30" spans="1:23" ht="15" x14ac:dyDescent="0.2">
      <c r="A30" s="6" t="s">
        <v>96</v>
      </c>
      <c r="B30" s="6" t="s">
        <v>1238</v>
      </c>
      <c r="C30" s="13" t="s">
        <v>972</v>
      </c>
      <c r="D30" s="13"/>
      <c r="E30" s="10" t="str">
        <f>IFERROR(VLOOKUP(E12,$P$1:$W$490,5,FALSE),"")</f>
        <v/>
      </c>
      <c r="F30" s="20"/>
      <c r="G30" s="8" t="str">
        <f t="array" ref="G30">IFERROR(INDEX($B$2:$B$490,LARGE(($A$2:$A$490=$G$14)*(ROW($A$2:$A$490)-1),COUNTIF($A$2:$A$490,$G$14)+1-ROW(A15))),"")</f>
        <v/>
      </c>
      <c r="H30" s="9" t="str">
        <f t="shared" si="0"/>
        <v/>
      </c>
      <c r="K30" s="6" t="s">
        <v>307</v>
      </c>
      <c r="M30" s="6" t="s">
        <v>1128</v>
      </c>
      <c r="N30" s="6">
        <v>861</v>
      </c>
      <c r="O30" s="6" t="s">
        <v>96</v>
      </c>
      <c r="P30" s="6">
        <v>599</v>
      </c>
      <c r="Q30" s="6" t="s">
        <v>1238</v>
      </c>
      <c r="R30" s="6">
        <v>599</v>
      </c>
      <c r="S30" s="6" t="s">
        <v>1101</v>
      </c>
      <c r="T30" s="6" t="s">
        <v>1239</v>
      </c>
      <c r="U30" s="6" t="s">
        <v>1507</v>
      </c>
      <c r="V30" s="6">
        <v>3124</v>
      </c>
      <c r="W30" s="6" t="s">
        <v>1100</v>
      </c>
    </row>
    <row r="31" spans="1:23" ht="15" x14ac:dyDescent="0.2">
      <c r="A31" s="6" t="s">
        <v>96</v>
      </c>
      <c r="B31" s="6" t="s">
        <v>1274</v>
      </c>
      <c r="C31" s="13"/>
      <c r="D31" s="13"/>
      <c r="E31" s="4"/>
      <c r="F31" s="22"/>
      <c r="G31" s="8" t="str">
        <f t="array" ref="G31">IFERROR(INDEX($B$2:$B$490,LARGE(($A$2:$A$490=$G$14)*(ROW($A$2:$A$490)-1),COUNTIF($A$2:$A$490,$G$14)+1-ROW(A16))),"")</f>
        <v/>
      </c>
      <c r="H31" s="9" t="str">
        <f t="shared" si="0"/>
        <v/>
      </c>
      <c r="K31" s="6" t="s">
        <v>107</v>
      </c>
      <c r="M31" s="6" t="s">
        <v>1128</v>
      </c>
      <c r="N31" s="6">
        <v>861</v>
      </c>
      <c r="O31" s="6" t="s">
        <v>96</v>
      </c>
      <c r="P31" s="6">
        <v>1866</v>
      </c>
      <c r="Q31" s="6" t="s">
        <v>1274</v>
      </c>
      <c r="R31" s="6">
        <v>1866</v>
      </c>
      <c r="S31" s="6" t="s">
        <v>1275</v>
      </c>
      <c r="T31" s="6" t="s">
        <v>1276</v>
      </c>
      <c r="U31" s="6" t="s">
        <v>1507</v>
      </c>
      <c r="V31" s="6">
        <v>3123</v>
      </c>
      <c r="W31" s="6" t="s">
        <v>96</v>
      </c>
    </row>
    <row r="32" spans="1:23" ht="15" x14ac:dyDescent="0.2">
      <c r="A32" s="6" t="s">
        <v>201</v>
      </c>
      <c r="B32" s="6" t="s">
        <v>202</v>
      </c>
      <c r="C32" s="13" t="s">
        <v>305</v>
      </c>
      <c r="D32" s="13"/>
      <c r="E32" s="10" t="str">
        <f>IFERROR(VLOOKUP(E12,$P$1:$W$490,6,FALSE),"")</f>
        <v/>
      </c>
      <c r="F32" s="20"/>
      <c r="G32" s="8" t="str">
        <f t="array" ref="G32">IFERROR(INDEX($B$2:$B$490,LARGE(($A$2:$A$490=$G$14)*(ROW($A$2:$A$490)-1),COUNTIF($A$2:$A$490,$G$14)+1-ROW(A17))),"")</f>
        <v/>
      </c>
      <c r="H32" s="9" t="str">
        <f t="shared" si="0"/>
        <v/>
      </c>
      <c r="K32" s="6" t="s">
        <v>111</v>
      </c>
      <c r="M32" s="6" t="s">
        <v>1128</v>
      </c>
      <c r="N32" s="6">
        <v>351</v>
      </c>
      <c r="O32" s="6" t="s">
        <v>201</v>
      </c>
      <c r="P32" s="6">
        <v>300</v>
      </c>
      <c r="Q32" s="6" t="s">
        <v>202</v>
      </c>
      <c r="R32" s="6">
        <v>300</v>
      </c>
      <c r="S32" s="6" t="s">
        <v>203</v>
      </c>
      <c r="T32" s="6" t="s">
        <v>204</v>
      </c>
      <c r="U32" s="6" t="s">
        <v>1507</v>
      </c>
      <c r="V32" s="6">
        <v>3006</v>
      </c>
      <c r="W32" s="6" t="s">
        <v>201</v>
      </c>
    </row>
    <row r="33" spans="1:23" ht="15" x14ac:dyDescent="0.2">
      <c r="A33" s="6" t="s">
        <v>201</v>
      </c>
      <c r="B33" s="6" t="s">
        <v>2</v>
      </c>
      <c r="C33" s="13"/>
      <c r="D33" s="13"/>
      <c r="E33" s="4"/>
      <c r="F33" s="22"/>
      <c r="G33" s="8" t="str">
        <f t="array" ref="G33">IFERROR(INDEX($B$2:$B$490,LARGE(($A$2:$A$490=$G$14)*(ROW($A$2:$A$490)-1),COUNTIF($A$2:$A$490,$G$14)+1-ROW(A18))),"")</f>
        <v/>
      </c>
      <c r="H33" s="9" t="str">
        <f t="shared" si="0"/>
        <v/>
      </c>
      <c r="K33" s="6" t="s">
        <v>312</v>
      </c>
      <c r="M33" s="6" t="s">
        <v>1128</v>
      </c>
      <c r="N33" s="6">
        <v>351</v>
      </c>
      <c r="O33" s="6" t="s">
        <v>201</v>
      </c>
      <c r="P33" s="6">
        <v>301</v>
      </c>
      <c r="Q33" s="6" t="s">
        <v>2</v>
      </c>
      <c r="R33" s="6">
        <v>301</v>
      </c>
      <c r="S33" s="6" t="s">
        <v>3</v>
      </c>
      <c r="T33" s="6" t="s">
        <v>4</v>
      </c>
      <c r="U33" s="6" t="s">
        <v>1507</v>
      </c>
      <c r="V33" s="6">
        <v>3005</v>
      </c>
      <c r="W33" s="6" t="s">
        <v>201</v>
      </c>
    </row>
    <row r="34" spans="1:23" ht="15" x14ac:dyDescent="0.2">
      <c r="A34" s="6" t="s">
        <v>201</v>
      </c>
      <c r="B34" s="6" t="s">
        <v>1077</v>
      </c>
      <c r="C34" s="13" t="s">
        <v>979</v>
      </c>
      <c r="D34" s="13"/>
      <c r="E34" s="10" t="str">
        <f>IFERROR(VLOOKUP(E12,$P$1:$W$490,7,FALSE)&amp;" "&amp;VLOOKUP(E12,$P$1:$W$490,8,FALSE),"")</f>
        <v/>
      </c>
      <c r="F34" s="20"/>
      <c r="G34" s="8" t="str">
        <f t="array" ref="G34">IFERROR(INDEX($B$2:$B$490,LARGE(($A$2:$A$490=$G$14)*(ROW($A$2:$A$490)-1),COUNTIF($A$2:$A$490,$G$14)+1-ROW(A19))),"")</f>
        <v/>
      </c>
      <c r="H34" s="9" t="str">
        <f t="shared" si="0"/>
        <v/>
      </c>
      <c r="K34" s="6" t="s">
        <v>327</v>
      </c>
      <c r="M34" s="6" t="s">
        <v>1128</v>
      </c>
      <c r="N34" s="6">
        <v>351</v>
      </c>
      <c r="O34" s="6" t="s">
        <v>201</v>
      </c>
      <c r="P34" s="6">
        <v>302</v>
      </c>
      <c r="Q34" s="6" t="s">
        <v>1077</v>
      </c>
      <c r="R34" s="6">
        <v>302</v>
      </c>
      <c r="S34" s="6" t="s">
        <v>1078</v>
      </c>
      <c r="T34" s="6" t="s">
        <v>1154</v>
      </c>
      <c r="U34" s="6" t="s">
        <v>1507</v>
      </c>
      <c r="V34" s="6">
        <v>3006</v>
      </c>
      <c r="W34" s="6" t="s">
        <v>201</v>
      </c>
    </row>
    <row r="35" spans="1:23" ht="15" x14ac:dyDescent="0.2">
      <c r="A35" s="6" t="s">
        <v>201</v>
      </c>
      <c r="B35" s="6" t="s">
        <v>10</v>
      </c>
      <c r="C35" s="13"/>
      <c r="D35" s="13"/>
      <c r="E35" s="4"/>
      <c r="F35" s="22"/>
      <c r="G35" s="8" t="str">
        <f t="array" ref="G35">IFERROR(INDEX($B$2:$B$490,LARGE(($A$2:$A$490=$G$14)*(ROW($A$2:$A$490)-1),COUNTIF($A$2:$A$490,$G$14)+1-ROW(A20))),"")</f>
        <v/>
      </c>
      <c r="H35" s="9" t="str">
        <f t="shared" si="0"/>
        <v/>
      </c>
      <c r="K35" s="6" t="s">
        <v>363</v>
      </c>
      <c r="M35" s="6" t="s">
        <v>1128</v>
      </c>
      <c r="N35" s="6">
        <v>351</v>
      </c>
      <c r="O35" s="6" t="s">
        <v>201</v>
      </c>
      <c r="P35" s="6">
        <v>304</v>
      </c>
      <c r="Q35" s="6" t="s">
        <v>10</v>
      </c>
      <c r="R35" s="6">
        <v>304</v>
      </c>
      <c r="S35" s="6" t="s">
        <v>11</v>
      </c>
      <c r="T35" s="6" t="s">
        <v>1153</v>
      </c>
      <c r="U35" s="6" t="s">
        <v>1507</v>
      </c>
      <c r="V35" s="6">
        <v>3006</v>
      </c>
      <c r="W35" s="6" t="s">
        <v>201</v>
      </c>
    </row>
    <row r="36" spans="1:23" ht="15" x14ac:dyDescent="0.2">
      <c r="A36" s="6" t="s">
        <v>201</v>
      </c>
      <c r="B36" s="6" t="s">
        <v>211</v>
      </c>
      <c r="C36" s="13" t="s">
        <v>973</v>
      </c>
      <c r="D36" s="13"/>
      <c r="E36" s="2"/>
      <c r="F36" s="20"/>
      <c r="G36" s="8" t="str">
        <f t="array" ref="G36">IFERROR(INDEX($B$2:$B$490,LARGE(($A$2:$A$490=$G$14)*(ROW($A$2:$A$490)-1),COUNTIF($A$2:$A$490,$G$14)+1-ROW(A21))),"")</f>
        <v/>
      </c>
      <c r="H36" s="9" t="str">
        <f t="shared" si="0"/>
        <v/>
      </c>
      <c r="K36" s="6" t="s">
        <v>366</v>
      </c>
      <c r="M36" s="6" t="s">
        <v>1128</v>
      </c>
      <c r="N36" s="6">
        <v>351</v>
      </c>
      <c r="O36" s="6" t="s">
        <v>201</v>
      </c>
      <c r="P36" s="6">
        <v>305</v>
      </c>
      <c r="Q36" s="6" t="s">
        <v>211</v>
      </c>
      <c r="R36" s="6">
        <v>305</v>
      </c>
      <c r="S36" s="6" t="s">
        <v>212</v>
      </c>
      <c r="T36" s="6" t="s">
        <v>213</v>
      </c>
      <c r="U36" s="6" t="s">
        <v>1507</v>
      </c>
      <c r="V36" s="6">
        <v>3007</v>
      </c>
      <c r="W36" s="6" t="s">
        <v>201</v>
      </c>
    </row>
    <row r="37" spans="1:23" ht="15" x14ac:dyDescent="0.2">
      <c r="A37" s="6" t="s">
        <v>201</v>
      </c>
      <c r="B37" s="6" t="s">
        <v>15</v>
      </c>
      <c r="C37" s="13"/>
      <c r="D37" s="13"/>
      <c r="E37" s="4"/>
      <c r="F37" s="22"/>
      <c r="G37" s="8" t="str">
        <f t="array" ref="G37">IFERROR(INDEX($B$2:$B$490,LARGE(($A$2:$A$490=$G$14)*(ROW($A$2:$A$490)-1),COUNTIF($A$2:$A$490,$G$14)+1-ROW(A22))),"")</f>
        <v/>
      </c>
      <c r="H37" s="9" t="str">
        <f t="shared" si="0"/>
        <v/>
      </c>
      <c r="K37" s="6" t="s">
        <v>117</v>
      </c>
      <c r="M37" s="6" t="s">
        <v>1128</v>
      </c>
      <c r="N37" s="6">
        <v>351</v>
      </c>
      <c r="O37" s="6" t="s">
        <v>201</v>
      </c>
      <c r="P37" s="6">
        <v>306</v>
      </c>
      <c r="Q37" s="6" t="s">
        <v>15</v>
      </c>
      <c r="R37" s="6">
        <v>306</v>
      </c>
      <c r="S37" s="6" t="s">
        <v>16</v>
      </c>
      <c r="T37" s="6" t="s">
        <v>17</v>
      </c>
      <c r="U37" s="6" t="s">
        <v>1507</v>
      </c>
      <c r="V37" s="6">
        <v>3007</v>
      </c>
      <c r="W37" s="6" t="s">
        <v>201</v>
      </c>
    </row>
    <row r="38" spans="1:23" ht="15" x14ac:dyDescent="0.2">
      <c r="A38" s="6" t="s">
        <v>201</v>
      </c>
      <c r="B38" s="6" t="s">
        <v>21</v>
      </c>
      <c r="C38" s="13" t="s">
        <v>974</v>
      </c>
      <c r="D38" s="13"/>
      <c r="E38" s="2"/>
      <c r="F38" s="22"/>
      <c r="G38" s="8" t="str">
        <f t="array" ref="G38">IFERROR(INDEX($B$2:$B$490,LARGE(($A$2:$A$490=$G$14)*(ROW($A$2:$A$490)-1),COUNTIF($A$2:$A$490,$G$14)+1-ROW(A23))),"")</f>
        <v/>
      </c>
      <c r="H38" s="9" t="str">
        <f t="shared" si="0"/>
        <v/>
      </c>
      <c r="K38" s="6" t="s">
        <v>120</v>
      </c>
      <c r="M38" s="6" t="s">
        <v>1128</v>
      </c>
      <c r="N38" s="6">
        <v>351</v>
      </c>
      <c r="O38" s="6" t="s">
        <v>201</v>
      </c>
      <c r="P38" s="6">
        <v>307</v>
      </c>
      <c r="Q38" s="6" t="s">
        <v>21</v>
      </c>
      <c r="R38" s="6">
        <v>307</v>
      </c>
      <c r="S38" s="6" t="s">
        <v>22</v>
      </c>
      <c r="T38" s="6" t="s">
        <v>23</v>
      </c>
      <c r="U38" s="6" t="s">
        <v>1507</v>
      </c>
      <c r="V38" s="6">
        <v>3007</v>
      </c>
      <c r="W38" s="6" t="s">
        <v>201</v>
      </c>
    </row>
    <row r="39" spans="1:23" ht="15" x14ac:dyDescent="0.2">
      <c r="A39" s="6" t="s">
        <v>201</v>
      </c>
      <c r="B39" s="6" t="s">
        <v>12</v>
      </c>
      <c r="C39" s="13"/>
      <c r="D39" s="13"/>
      <c r="E39" s="4"/>
      <c r="F39" s="20"/>
      <c r="G39" s="8" t="str">
        <f t="array" ref="G39">IFERROR(INDEX($B$2:$B$490,LARGE(($A$2:$A$490=$G$14)*(ROW($A$2:$A$490)-1),COUNTIF($A$2:$A$490,$G$14)+1-ROW(A24))),"")</f>
        <v/>
      </c>
      <c r="H39" s="9" t="str">
        <f t="shared" si="0"/>
        <v/>
      </c>
      <c r="K39" s="6" t="s">
        <v>123</v>
      </c>
      <c r="M39" s="6" t="s">
        <v>1128</v>
      </c>
      <c r="N39" s="6">
        <v>351</v>
      </c>
      <c r="O39" s="6" t="s">
        <v>201</v>
      </c>
      <c r="P39" s="6">
        <v>313</v>
      </c>
      <c r="Q39" s="6" t="s">
        <v>12</v>
      </c>
      <c r="R39" s="6">
        <v>313</v>
      </c>
      <c r="S39" s="6" t="s">
        <v>13</v>
      </c>
      <c r="T39" s="6" t="s">
        <v>14</v>
      </c>
      <c r="U39" s="6" t="s">
        <v>1507</v>
      </c>
      <c r="V39" s="6">
        <v>3007</v>
      </c>
      <c r="W39" s="6" t="s">
        <v>201</v>
      </c>
    </row>
    <row r="40" spans="1:23" ht="15" x14ac:dyDescent="0.2">
      <c r="A40" s="6" t="s">
        <v>201</v>
      </c>
      <c r="B40" s="6" t="s">
        <v>208</v>
      </c>
      <c r="C40" s="13"/>
      <c r="D40" s="13"/>
      <c r="E40" s="4"/>
      <c r="F40" s="22"/>
      <c r="G40" s="8" t="str">
        <f t="array" ref="G40">IFERROR(INDEX($B$2:$B$490,LARGE(($A$2:$A$490=$G$14)*(ROW($A$2:$A$490)-1),COUNTIF($A$2:$A$490,$G$14)+1-ROW(A25))),"")</f>
        <v/>
      </c>
      <c r="H40" s="9" t="str">
        <f t="shared" si="0"/>
        <v/>
      </c>
      <c r="K40" s="6" t="s">
        <v>127</v>
      </c>
      <c r="M40" s="6" t="s">
        <v>1128</v>
      </c>
      <c r="N40" s="6">
        <v>351</v>
      </c>
      <c r="O40" s="6" t="s">
        <v>201</v>
      </c>
      <c r="P40" s="6">
        <v>314</v>
      </c>
      <c r="Q40" s="6" t="s">
        <v>208</v>
      </c>
      <c r="R40" s="6">
        <v>314</v>
      </c>
      <c r="S40" s="6" t="s">
        <v>209</v>
      </c>
      <c r="T40" s="6" t="s">
        <v>210</v>
      </c>
      <c r="U40" s="6" t="s">
        <v>1507</v>
      </c>
      <c r="V40" s="6">
        <v>3014</v>
      </c>
      <c r="W40" s="6" t="s">
        <v>201</v>
      </c>
    </row>
    <row r="41" spans="1:23" ht="15" x14ac:dyDescent="0.2">
      <c r="A41" s="6" t="s">
        <v>201</v>
      </c>
      <c r="B41" s="6" t="s">
        <v>7</v>
      </c>
      <c r="C41" s="13" t="s">
        <v>975</v>
      </c>
      <c r="D41" s="13"/>
      <c r="E41" s="4"/>
      <c r="F41" s="20"/>
      <c r="G41" s="8" t="str">
        <f t="array" ref="G41">IFERROR(INDEX($B$2:$B$490,LARGE(($A$2:$A$490=$G$14)*(ROW($A$2:$A$490)-1),COUNTIF($A$2:$A$490,$G$14)+1-ROW(A26))),"")</f>
        <v/>
      </c>
      <c r="H41" s="9" t="str">
        <f t="shared" si="0"/>
        <v/>
      </c>
      <c r="K41" s="6" t="s">
        <v>369</v>
      </c>
      <c r="M41" s="6" t="s">
        <v>1128</v>
      </c>
      <c r="N41" s="6">
        <v>351</v>
      </c>
      <c r="O41" s="6" t="s">
        <v>201</v>
      </c>
      <c r="P41" s="6">
        <v>315</v>
      </c>
      <c r="Q41" s="6" t="s">
        <v>7</v>
      </c>
      <c r="R41" s="6">
        <v>315</v>
      </c>
      <c r="S41" s="6" t="s">
        <v>8</v>
      </c>
      <c r="T41" s="6" t="s">
        <v>9</v>
      </c>
      <c r="U41" s="6" t="s">
        <v>1507</v>
      </c>
      <c r="V41" s="6">
        <v>3013</v>
      </c>
      <c r="W41" s="6" t="s">
        <v>201</v>
      </c>
    </row>
    <row r="42" spans="1:23" ht="15" x14ac:dyDescent="0.2">
      <c r="A42" s="6" t="s">
        <v>201</v>
      </c>
      <c r="B42" s="6" t="s">
        <v>29</v>
      </c>
      <c r="C42" s="13" t="s">
        <v>976</v>
      </c>
      <c r="D42" s="13"/>
      <c r="E42" s="4"/>
      <c r="F42" s="20"/>
      <c r="G42" s="8" t="str">
        <f t="array" ref="G42">IFERROR(INDEX($B$2:$B$490,LARGE(($A$2:$A$490=$G$14)*(ROW($A$2:$A$490)-1),COUNTIF($A$2:$A$490,$G$14)+1-ROW(A27))),"")</f>
        <v/>
      </c>
      <c r="H42" s="9" t="str">
        <f t="shared" si="0"/>
        <v/>
      </c>
      <c r="K42" s="6" t="s">
        <v>374</v>
      </c>
      <c r="M42" s="6" t="s">
        <v>1128</v>
      </c>
      <c r="N42" s="6">
        <v>351</v>
      </c>
      <c r="O42" s="6" t="s">
        <v>201</v>
      </c>
      <c r="P42" s="6">
        <v>328</v>
      </c>
      <c r="Q42" s="6" t="s">
        <v>29</v>
      </c>
      <c r="R42" s="6">
        <v>328</v>
      </c>
      <c r="S42" s="6" t="s">
        <v>30</v>
      </c>
      <c r="T42" s="6" t="s">
        <v>31</v>
      </c>
      <c r="U42" s="6" t="s">
        <v>1507</v>
      </c>
      <c r="V42" s="6">
        <v>3013</v>
      </c>
      <c r="W42" s="6" t="s">
        <v>201</v>
      </c>
    </row>
    <row r="43" spans="1:23" ht="15" x14ac:dyDescent="0.2">
      <c r="A43" s="6" t="s">
        <v>201</v>
      </c>
      <c r="B43" s="6" t="s">
        <v>223</v>
      </c>
      <c r="C43" s="13"/>
      <c r="D43" s="13"/>
      <c r="E43" s="11"/>
      <c r="F43" s="20"/>
      <c r="G43" s="8" t="str">
        <f t="array" ref="G43">IFERROR(INDEX($B$2:$B$490,LARGE(($A$2:$A$490=$G$14)*(ROW($A$2:$A$490)-1),COUNTIF($A$2:$A$490,$G$14)+1-ROW(A28))),"")</f>
        <v/>
      </c>
      <c r="H43" s="9" t="str">
        <f t="shared" si="0"/>
        <v/>
      </c>
      <c r="K43" s="6" t="s">
        <v>377</v>
      </c>
      <c r="M43" s="6" t="s">
        <v>1128</v>
      </c>
      <c r="N43" s="6">
        <v>351</v>
      </c>
      <c r="O43" s="6" t="s">
        <v>201</v>
      </c>
      <c r="P43" s="6">
        <v>329</v>
      </c>
      <c r="Q43" s="6" t="s">
        <v>223</v>
      </c>
      <c r="R43" s="6">
        <v>329</v>
      </c>
      <c r="S43" s="6" t="s">
        <v>224</v>
      </c>
      <c r="T43" s="6" t="s">
        <v>225</v>
      </c>
      <c r="U43" s="6" t="s">
        <v>1507</v>
      </c>
      <c r="V43" s="6">
        <v>3012</v>
      </c>
      <c r="W43" s="6" t="s">
        <v>201</v>
      </c>
    </row>
    <row r="44" spans="1:23" ht="15" x14ac:dyDescent="0.2">
      <c r="A44" s="6" t="s">
        <v>201</v>
      </c>
      <c r="B44" s="6" t="s">
        <v>214</v>
      </c>
      <c r="C44" s="13" t="s">
        <v>977</v>
      </c>
      <c r="D44" s="13"/>
      <c r="E44" s="4"/>
      <c r="F44" s="20"/>
      <c r="G44" s="8" t="str">
        <f t="array" ref="G44">IFERROR(INDEX($B$2:$B$490,LARGE(($A$2:$A$490=$G$14)*(ROW($A$2:$A$490)-1),COUNTIF($A$2:$A$490,$G$14)+1-ROW(A29))),"")</f>
        <v/>
      </c>
      <c r="H44" s="9" t="str">
        <f t="shared" si="0"/>
        <v/>
      </c>
      <c r="K44" s="6" t="s">
        <v>380</v>
      </c>
      <c r="M44" s="6" t="s">
        <v>1128</v>
      </c>
      <c r="N44" s="6">
        <v>351</v>
      </c>
      <c r="O44" s="6" t="s">
        <v>201</v>
      </c>
      <c r="P44" s="6">
        <v>332</v>
      </c>
      <c r="Q44" s="6" t="s">
        <v>214</v>
      </c>
      <c r="R44" s="6">
        <v>332</v>
      </c>
      <c r="S44" s="6" t="s">
        <v>215</v>
      </c>
      <c r="T44" s="6" t="s">
        <v>216</v>
      </c>
      <c r="U44" s="6" t="s">
        <v>1507</v>
      </c>
      <c r="V44" s="6">
        <v>3018</v>
      </c>
      <c r="W44" s="6" t="s">
        <v>201</v>
      </c>
    </row>
    <row r="45" spans="1:23" ht="15" x14ac:dyDescent="0.2">
      <c r="A45" s="6" t="s">
        <v>201</v>
      </c>
      <c r="B45" s="6" t="s">
        <v>5</v>
      </c>
      <c r="C45" s="13" t="s">
        <v>978</v>
      </c>
      <c r="D45" s="13"/>
      <c r="E45" s="4"/>
      <c r="F45" s="20"/>
      <c r="G45" s="8" t="str">
        <f t="array" ref="G45">IFERROR(INDEX($B$2:$B$490,LARGE(($A$2:$A$490=$G$14)*(ROW($A$2:$A$490)-1),COUNTIF($A$2:$A$490,$G$14)+1-ROW(A30))),"")</f>
        <v/>
      </c>
      <c r="H45" s="9" t="str">
        <f t="shared" si="0"/>
        <v/>
      </c>
      <c r="K45" s="6" t="s">
        <v>383</v>
      </c>
      <c r="M45" s="6" t="s">
        <v>1128</v>
      </c>
      <c r="N45" s="6">
        <v>351</v>
      </c>
      <c r="O45" s="6" t="s">
        <v>201</v>
      </c>
      <c r="P45" s="6">
        <v>333</v>
      </c>
      <c r="Q45" s="6" t="s">
        <v>5</v>
      </c>
      <c r="R45" s="6">
        <v>333</v>
      </c>
      <c r="S45" s="6" t="s">
        <v>6</v>
      </c>
      <c r="T45" s="6" t="s">
        <v>1156</v>
      </c>
      <c r="U45" s="6" t="s">
        <v>1507</v>
      </c>
      <c r="V45" s="6">
        <v>3018</v>
      </c>
      <c r="W45" s="6" t="s">
        <v>201</v>
      </c>
    </row>
    <row r="46" spans="1:23" ht="15" x14ac:dyDescent="0.2">
      <c r="A46" s="6" t="s">
        <v>201</v>
      </c>
      <c r="B46" s="6" t="s">
        <v>18</v>
      </c>
      <c r="C46" s="13" t="s">
        <v>1126</v>
      </c>
      <c r="D46" s="13"/>
      <c r="E46" s="4"/>
      <c r="F46" s="20"/>
      <c r="G46" s="8" t="str">
        <f t="array" ref="G46">IFERROR(INDEX($B$2:$B$490,LARGE(($A$2:$A$490=$G$14)*(ROW($A$2:$A$490)-1),COUNTIF($A$2:$A$490,$G$14)+1-ROW(A31))),"")</f>
        <v/>
      </c>
      <c r="H46" s="9" t="str">
        <f t="shared" si="0"/>
        <v/>
      </c>
      <c r="K46" s="6" t="s">
        <v>388</v>
      </c>
      <c r="M46" s="6" t="s">
        <v>1128</v>
      </c>
      <c r="N46" s="6">
        <v>351</v>
      </c>
      <c r="O46" s="6" t="s">
        <v>201</v>
      </c>
      <c r="P46" s="6">
        <v>334</v>
      </c>
      <c r="Q46" s="6" t="s">
        <v>18</v>
      </c>
      <c r="R46" s="6">
        <v>334</v>
      </c>
      <c r="S46" s="6" t="s">
        <v>19</v>
      </c>
      <c r="T46" s="6" t="s">
        <v>20</v>
      </c>
      <c r="U46" s="6" t="s">
        <v>1507</v>
      </c>
      <c r="V46" s="6">
        <v>3019</v>
      </c>
      <c r="W46" s="6" t="s">
        <v>201</v>
      </c>
    </row>
    <row r="47" spans="1:23" ht="15" x14ac:dyDescent="0.2">
      <c r="A47" s="6" t="s">
        <v>201</v>
      </c>
      <c r="B47" s="6" t="s">
        <v>32</v>
      </c>
      <c r="C47" s="13" t="s">
        <v>1127</v>
      </c>
      <c r="D47" s="13"/>
      <c r="E47" s="4"/>
      <c r="F47" s="20"/>
      <c r="G47" s="8" t="str">
        <f t="array" ref="G47">IFERROR(INDEX($B$2:$B$490,LARGE(($A$2:$A$490=$G$14)*(ROW($A$2:$A$490)-1),COUNTIF($A$2:$A$490,$G$14)+1-ROW(A32))),"")</f>
        <v/>
      </c>
      <c r="H47" s="9" t="str">
        <f t="shared" si="0"/>
        <v/>
      </c>
      <c r="K47" s="6" t="s">
        <v>165</v>
      </c>
      <c r="M47" s="6" t="s">
        <v>1128</v>
      </c>
      <c r="N47" s="6">
        <v>351</v>
      </c>
      <c r="O47" s="6" t="s">
        <v>201</v>
      </c>
      <c r="P47" s="6">
        <v>338</v>
      </c>
      <c r="Q47" s="6" t="s">
        <v>32</v>
      </c>
      <c r="R47" s="6">
        <v>338</v>
      </c>
      <c r="S47" s="6" t="s">
        <v>33</v>
      </c>
      <c r="T47" s="6" t="s">
        <v>257</v>
      </c>
      <c r="U47" s="6" t="s">
        <v>1507</v>
      </c>
      <c r="V47" s="6">
        <v>3018</v>
      </c>
      <c r="W47" s="6" t="s">
        <v>201</v>
      </c>
    </row>
    <row r="48" spans="1:23" ht="15" x14ac:dyDescent="0.2">
      <c r="A48" s="6" t="s">
        <v>201</v>
      </c>
      <c r="B48" s="6" t="s">
        <v>205</v>
      </c>
      <c r="C48" s="13"/>
      <c r="D48" s="13"/>
      <c r="E48" s="12"/>
      <c r="F48" s="20"/>
      <c r="G48" s="8" t="str">
        <f t="array" ref="G48">IFERROR(INDEX($B$2:$B$490,LARGE(($A$2:$A$490=$G$14)*(ROW($A$2:$A$490)-1),COUNTIF($A$2:$A$490,$G$14)+1-ROW(A33))),"")</f>
        <v/>
      </c>
      <c r="H48" s="9" t="str">
        <f t="shared" si="0"/>
        <v/>
      </c>
      <c r="K48" s="6" t="s">
        <v>168</v>
      </c>
      <c r="M48" s="6" t="s">
        <v>1128</v>
      </c>
      <c r="N48" s="6">
        <v>351</v>
      </c>
      <c r="O48" s="6" t="s">
        <v>201</v>
      </c>
      <c r="P48" s="6">
        <v>351</v>
      </c>
      <c r="Q48" s="6" t="s">
        <v>205</v>
      </c>
      <c r="R48" s="6">
        <v>351</v>
      </c>
      <c r="S48" s="6" t="s">
        <v>206</v>
      </c>
      <c r="T48" s="6" t="s">
        <v>207</v>
      </c>
      <c r="U48" s="6" t="s">
        <v>1507</v>
      </c>
      <c r="V48" s="6">
        <v>3027</v>
      </c>
      <c r="W48" s="6" t="s">
        <v>201</v>
      </c>
    </row>
    <row r="49" spans="1:23" ht="15" x14ac:dyDescent="0.2">
      <c r="A49" s="6" t="s">
        <v>201</v>
      </c>
      <c r="B49" s="6" t="s">
        <v>27</v>
      </c>
      <c r="C49" s="13"/>
      <c r="D49" s="13"/>
      <c r="F49" s="20"/>
      <c r="G49" s="8" t="str">
        <f t="array" ref="G49">IFERROR(INDEX($B$2:$B$490,LARGE(($A$2:$A$490=$G$14)*(ROW($A$2:$A$490)-1),COUNTIF($A$2:$A$490,$G$14)+1-ROW(A34))),"")</f>
        <v/>
      </c>
      <c r="H49" s="9" t="str">
        <f t="shared" si="0"/>
        <v/>
      </c>
      <c r="K49" s="6" t="s">
        <v>173</v>
      </c>
      <c r="M49" s="6" t="s">
        <v>1128</v>
      </c>
      <c r="N49" s="6">
        <v>351</v>
      </c>
      <c r="O49" s="6" t="s">
        <v>201</v>
      </c>
      <c r="P49" s="6">
        <v>352</v>
      </c>
      <c r="Q49" s="6" t="s">
        <v>27</v>
      </c>
      <c r="R49" s="6">
        <v>352</v>
      </c>
      <c r="S49" s="6" t="s">
        <v>28</v>
      </c>
      <c r="T49" s="6" t="s">
        <v>1155</v>
      </c>
      <c r="U49" s="6" t="s">
        <v>1507</v>
      </c>
      <c r="V49" s="6">
        <v>3018</v>
      </c>
      <c r="W49" s="6" t="s">
        <v>201</v>
      </c>
    </row>
    <row r="50" spans="1:23" ht="15" x14ac:dyDescent="0.2">
      <c r="A50" s="6" t="s">
        <v>201</v>
      </c>
      <c r="B50" s="6" t="s">
        <v>258</v>
      </c>
      <c r="C50" s="13"/>
      <c r="D50" s="13"/>
      <c r="E50" s="4"/>
      <c r="F50" s="20"/>
      <c r="G50" s="8" t="str">
        <f t="array" ref="G50">IFERROR(INDEX($B$2:$B$490,LARGE(($A$2:$A$490=$G$14)*(ROW($A$2:$A$490)-1),COUNTIF($A$2:$A$490,$G$14)+1-ROW(A35))),"")</f>
        <v/>
      </c>
      <c r="H50" s="9" t="str">
        <f t="shared" si="0"/>
        <v/>
      </c>
      <c r="K50" s="6" t="s">
        <v>176</v>
      </c>
      <c r="M50" s="6" t="s">
        <v>1128</v>
      </c>
      <c r="N50" s="6">
        <v>351</v>
      </c>
      <c r="O50" s="6" t="s">
        <v>201</v>
      </c>
      <c r="P50" s="6">
        <v>353</v>
      </c>
      <c r="Q50" s="6" t="s">
        <v>258</v>
      </c>
      <c r="R50" s="6">
        <v>353</v>
      </c>
      <c r="S50" s="6" t="s">
        <v>259</v>
      </c>
      <c r="T50" s="6" t="s">
        <v>260</v>
      </c>
      <c r="U50" s="6" t="s">
        <v>1507</v>
      </c>
      <c r="V50" s="6">
        <v>3027</v>
      </c>
      <c r="W50" s="6" t="s">
        <v>201</v>
      </c>
    </row>
    <row r="51" spans="1:23" ht="15" x14ac:dyDescent="0.2">
      <c r="A51" s="6" t="s">
        <v>201</v>
      </c>
      <c r="B51" s="6" t="s">
        <v>261</v>
      </c>
      <c r="C51" s="24"/>
      <c r="D51" s="13"/>
      <c r="E51" s="4"/>
      <c r="F51" s="20"/>
      <c r="G51" s="8" t="str">
        <f t="array" ref="G51">IFERROR(INDEX($B$2:$B$490,LARGE(($A$2:$A$490=$G$14)*(ROW($A$2:$A$490)-1),COUNTIF($A$2:$A$490,$G$14)+1-ROW(A36))),"")</f>
        <v/>
      </c>
      <c r="H51" s="9" t="str">
        <f t="shared" si="0"/>
        <v/>
      </c>
      <c r="K51" s="6" t="s">
        <v>179</v>
      </c>
      <c r="M51" s="6" t="s">
        <v>1128</v>
      </c>
      <c r="N51" s="6">
        <v>351</v>
      </c>
      <c r="O51" s="6" t="s">
        <v>201</v>
      </c>
      <c r="P51" s="6">
        <v>581</v>
      </c>
      <c r="Q51" s="6" t="s">
        <v>261</v>
      </c>
      <c r="R51" s="6">
        <v>581</v>
      </c>
      <c r="S51" s="6" t="s">
        <v>227</v>
      </c>
      <c r="T51" s="6" t="s">
        <v>100</v>
      </c>
      <c r="U51" s="6" t="s">
        <v>1507</v>
      </c>
      <c r="V51" s="6">
        <v>3001</v>
      </c>
      <c r="W51" s="6" t="s">
        <v>201</v>
      </c>
    </row>
    <row r="52" spans="1:23" ht="15" x14ac:dyDescent="0.2">
      <c r="A52" s="6" t="s">
        <v>201</v>
      </c>
      <c r="B52" s="6" t="s">
        <v>220</v>
      </c>
      <c r="C52" s="13"/>
      <c r="D52" s="13"/>
      <c r="E52" s="4"/>
      <c r="F52" s="20"/>
      <c r="G52" s="8" t="str">
        <f t="array" ref="G52">IFERROR(INDEX($B$2:$B$490,LARGE(($A$2:$A$490=$G$14)*(ROW($A$2:$A$490)-1),COUNTIF($A$2:$A$490,$G$14)+1-ROW(A37))),"")</f>
        <v/>
      </c>
      <c r="H52" s="9" t="str">
        <f t="shared" si="0"/>
        <v/>
      </c>
      <c r="K52" s="6" t="s">
        <v>182</v>
      </c>
      <c r="M52" s="6" t="s">
        <v>1128</v>
      </c>
      <c r="N52" s="6">
        <v>351</v>
      </c>
      <c r="O52" s="6" t="s">
        <v>201</v>
      </c>
      <c r="P52" s="6">
        <v>586</v>
      </c>
      <c r="Q52" s="6" t="s">
        <v>220</v>
      </c>
      <c r="R52" s="6">
        <v>586</v>
      </c>
      <c r="S52" s="6" t="s">
        <v>221</v>
      </c>
      <c r="T52" s="6" t="s">
        <v>222</v>
      </c>
      <c r="U52" s="6" t="s">
        <v>1507</v>
      </c>
      <c r="V52" s="6">
        <v>3012</v>
      </c>
      <c r="W52" s="6" t="s">
        <v>201</v>
      </c>
    </row>
    <row r="53" spans="1:23" ht="15" x14ac:dyDescent="0.2">
      <c r="A53" s="6" t="s">
        <v>201</v>
      </c>
      <c r="B53" s="6" t="s">
        <v>24</v>
      </c>
      <c r="C53" s="13"/>
      <c r="D53" s="13"/>
      <c r="E53" s="4"/>
      <c r="F53" s="20"/>
      <c r="G53" s="8" t="str">
        <f t="array" ref="G53">IFERROR(INDEX($B$2:$B$490,LARGE(($A$2:$A$490=$G$14)*(ROW($A$2:$A$490)-1),COUNTIF($A$2:$A$490,$G$14)+1-ROW(A38))),"")</f>
        <v/>
      </c>
      <c r="H53" s="9" t="str">
        <f t="shared" si="0"/>
        <v/>
      </c>
      <c r="K53" s="6" t="s">
        <v>186</v>
      </c>
      <c r="M53" s="6" t="s">
        <v>1128</v>
      </c>
      <c r="N53" s="6">
        <v>351</v>
      </c>
      <c r="O53" s="6" t="s">
        <v>201</v>
      </c>
      <c r="P53" s="6">
        <v>587</v>
      </c>
      <c r="Q53" s="6" t="s">
        <v>24</v>
      </c>
      <c r="R53" s="6">
        <v>587</v>
      </c>
      <c r="S53" s="6" t="s">
        <v>25</v>
      </c>
      <c r="T53" s="6" t="s">
        <v>26</v>
      </c>
      <c r="U53" s="6" t="s">
        <v>1507</v>
      </c>
      <c r="V53" s="6">
        <v>3004</v>
      </c>
      <c r="W53" s="6" t="s">
        <v>201</v>
      </c>
    </row>
    <row r="54" spans="1:23" ht="15" x14ac:dyDescent="0.2">
      <c r="A54" s="6" t="s">
        <v>201</v>
      </c>
      <c r="B54" s="6" t="s">
        <v>217</v>
      </c>
      <c r="C54" s="13"/>
      <c r="D54" s="13"/>
      <c r="E54" s="4"/>
      <c r="F54" s="20"/>
      <c r="G54" s="8" t="str">
        <f t="array" ref="G54">IFERROR(INDEX($B$2:$B$490,LARGE(($A$2:$A$490=$G$14)*(ROW($A$2:$A$490)-1),COUNTIF($A$2:$A$490,$G$14)+1-ROW(A39))),"")</f>
        <v/>
      </c>
      <c r="H54" s="9" t="str">
        <f t="shared" si="0"/>
        <v/>
      </c>
      <c r="K54" s="6" t="s">
        <v>189</v>
      </c>
      <c r="M54" s="6" t="s">
        <v>1128</v>
      </c>
      <c r="N54" s="6">
        <v>351</v>
      </c>
      <c r="O54" s="6" t="s">
        <v>201</v>
      </c>
      <c r="P54" s="6">
        <v>588</v>
      </c>
      <c r="Q54" s="6" t="s">
        <v>217</v>
      </c>
      <c r="R54" s="6">
        <v>588</v>
      </c>
      <c r="S54" s="6" t="s">
        <v>218</v>
      </c>
      <c r="T54" s="6" t="s">
        <v>219</v>
      </c>
      <c r="U54" s="6" t="s">
        <v>1507</v>
      </c>
      <c r="V54" s="6">
        <v>3012</v>
      </c>
      <c r="W54" s="6" t="s">
        <v>201</v>
      </c>
    </row>
    <row r="55" spans="1:23" ht="15" x14ac:dyDescent="0.2">
      <c r="A55" s="6" t="s">
        <v>201</v>
      </c>
      <c r="B55" s="6" t="s">
        <v>226</v>
      </c>
      <c r="C55" s="13"/>
      <c r="D55" s="13"/>
      <c r="E55" s="4"/>
      <c r="F55" s="20"/>
      <c r="G55" s="8" t="str">
        <f t="array" ref="G55">IFERROR(INDEX($B$2:$B$490,LARGE(($A$2:$A$490=$G$14)*(ROW($A$2:$A$490)-1),COUNTIF($A$2:$A$490,$G$14)+1-ROW(A40))),"")</f>
        <v/>
      </c>
      <c r="H55" s="9" t="str">
        <f t="shared" si="0"/>
        <v/>
      </c>
      <c r="K55" s="6" t="s">
        <v>192</v>
      </c>
      <c r="M55" s="6" t="s">
        <v>1128</v>
      </c>
      <c r="N55" s="6">
        <v>351</v>
      </c>
      <c r="O55" s="6" t="s">
        <v>201</v>
      </c>
      <c r="P55" s="6">
        <v>598</v>
      </c>
      <c r="Q55" s="6" t="s">
        <v>226</v>
      </c>
      <c r="R55" s="6">
        <v>598</v>
      </c>
      <c r="S55" s="6" t="s">
        <v>227</v>
      </c>
      <c r="T55" s="6" t="s">
        <v>100</v>
      </c>
      <c r="U55" s="6" t="s">
        <v>1507</v>
      </c>
      <c r="V55" s="6">
        <v>3008</v>
      </c>
      <c r="W55" s="6" t="s">
        <v>201</v>
      </c>
    </row>
    <row r="56" spans="1:23" ht="15" x14ac:dyDescent="0.2">
      <c r="A56" s="6" t="s">
        <v>201</v>
      </c>
      <c r="B56" s="6" t="s">
        <v>1277</v>
      </c>
      <c r="C56" s="13"/>
      <c r="D56" s="13"/>
      <c r="E56" s="4"/>
      <c r="F56" s="20"/>
      <c r="G56" s="8" t="str">
        <f t="array" ref="G56">IFERROR(INDEX($B$2:$B$490,LARGE(($A$2:$A$490=$G$14)*(ROW($A$2:$A$490)-1),COUNTIF($A$2:$A$490,$G$14)+1-ROW(A41))),"")</f>
        <v/>
      </c>
      <c r="H56" s="9" t="str">
        <f t="shared" si="0"/>
        <v/>
      </c>
      <c r="K56" s="6" t="s">
        <v>423</v>
      </c>
      <c r="M56" s="6" t="s">
        <v>1128</v>
      </c>
      <c r="N56" s="6">
        <v>351</v>
      </c>
      <c r="O56" s="6" t="s">
        <v>201</v>
      </c>
      <c r="P56" s="6">
        <v>1868</v>
      </c>
      <c r="Q56" s="6" t="s">
        <v>1277</v>
      </c>
      <c r="R56" s="6">
        <v>1868</v>
      </c>
      <c r="S56" s="6" t="s">
        <v>1278</v>
      </c>
      <c r="T56" s="6" t="s">
        <v>1279</v>
      </c>
      <c r="U56" s="6" t="s">
        <v>1507</v>
      </c>
      <c r="V56" s="6">
        <v>3006</v>
      </c>
      <c r="W56" s="6" t="s">
        <v>201</v>
      </c>
    </row>
    <row r="57" spans="1:23" ht="15" x14ac:dyDescent="0.2">
      <c r="A57" s="6" t="s">
        <v>201</v>
      </c>
      <c r="B57" s="6" t="s">
        <v>1280</v>
      </c>
      <c r="C57" s="13"/>
      <c r="D57" s="13"/>
      <c r="E57" s="4"/>
      <c r="F57" s="20"/>
      <c r="G57" s="8" t="str">
        <f t="array" ref="G57">IFERROR(INDEX($B$2:$B$490,LARGE(($A$2:$A$490=$G$14)*(ROW($A$2:$A$490)-1),COUNTIF($A$2:$A$490,$G$14)+1-ROW(A42))),"")</f>
        <v/>
      </c>
      <c r="H57" s="9" t="str">
        <f t="shared" si="0"/>
        <v/>
      </c>
      <c r="K57" s="6" t="s">
        <v>802</v>
      </c>
      <c r="M57" s="6" t="s">
        <v>1128</v>
      </c>
      <c r="N57" s="6">
        <v>351</v>
      </c>
      <c r="O57" s="6" t="s">
        <v>201</v>
      </c>
      <c r="P57" s="6">
        <v>1869</v>
      </c>
      <c r="Q57" s="6" t="s">
        <v>1280</v>
      </c>
      <c r="R57" s="6">
        <v>1869</v>
      </c>
      <c r="S57" s="6" t="s">
        <v>1281</v>
      </c>
      <c r="T57" s="6" t="s">
        <v>1282</v>
      </c>
      <c r="U57" s="6" t="s">
        <v>1507</v>
      </c>
      <c r="V57" s="6">
        <v>3007</v>
      </c>
      <c r="W57" s="6" t="s">
        <v>201</v>
      </c>
    </row>
    <row r="58" spans="1:23" ht="15" x14ac:dyDescent="0.2">
      <c r="A58" s="6" t="s">
        <v>201</v>
      </c>
      <c r="B58" s="6" t="s">
        <v>1283</v>
      </c>
      <c r="C58" s="13"/>
      <c r="D58" s="13"/>
      <c r="E58" s="4"/>
      <c r="F58" s="20"/>
      <c r="G58" s="8" t="str">
        <f t="array" ref="G58">IFERROR(INDEX($B$2:$B$490,LARGE(($A$2:$A$490=$G$14)*(ROW($A$2:$A$490)-1),COUNTIF($A$2:$A$490,$G$14)+1-ROW(A43))),"")</f>
        <v/>
      </c>
      <c r="H58" s="9" t="str">
        <f t="shared" si="0"/>
        <v/>
      </c>
      <c r="K58" s="6" t="s">
        <v>430</v>
      </c>
      <c r="M58" s="6" t="s">
        <v>1128</v>
      </c>
      <c r="N58" s="6">
        <v>351</v>
      </c>
      <c r="O58" s="6" t="s">
        <v>201</v>
      </c>
      <c r="P58" s="6">
        <v>1870</v>
      </c>
      <c r="Q58" s="6" t="s">
        <v>1283</v>
      </c>
      <c r="R58" s="6">
        <v>1870</v>
      </c>
      <c r="S58" s="6" t="s">
        <v>1284</v>
      </c>
      <c r="T58" s="6" t="s">
        <v>1285</v>
      </c>
      <c r="U58" s="6" t="s">
        <v>1507</v>
      </c>
      <c r="V58" s="6">
        <v>3004</v>
      </c>
      <c r="W58" s="6" t="s">
        <v>201</v>
      </c>
    </row>
    <row r="59" spans="1:23" ht="15" x14ac:dyDescent="0.2">
      <c r="A59" s="6" t="s">
        <v>201</v>
      </c>
      <c r="B59" s="6" t="s">
        <v>1286</v>
      </c>
      <c r="C59" s="13"/>
      <c r="D59" s="13"/>
      <c r="E59" s="4"/>
      <c r="F59" s="20"/>
      <c r="G59" s="8" t="str">
        <f t="array" ref="G59">IFERROR(INDEX($B$2:$B$490,LARGE(($A$2:$A$490=$G$14)*(ROW($A$2:$A$490)-1),COUNTIF($A$2:$A$490,$G$14)+1-ROW(A44))),"")</f>
        <v/>
      </c>
      <c r="H59" s="9" t="str">
        <f t="shared" si="0"/>
        <v/>
      </c>
      <c r="K59" s="6" t="s">
        <v>433</v>
      </c>
      <c r="M59" s="6" t="s">
        <v>1128</v>
      </c>
      <c r="N59" s="6">
        <v>351</v>
      </c>
      <c r="O59" s="6" t="s">
        <v>201</v>
      </c>
      <c r="P59" s="6">
        <v>1873</v>
      </c>
      <c r="Q59" s="6" t="s">
        <v>1286</v>
      </c>
      <c r="R59" s="6">
        <v>1873</v>
      </c>
      <c r="S59" s="6" t="s">
        <v>1287</v>
      </c>
      <c r="T59" s="6" t="s">
        <v>1288</v>
      </c>
      <c r="U59" s="6" t="s">
        <v>1507</v>
      </c>
      <c r="V59" s="6">
        <v>3008</v>
      </c>
      <c r="W59" s="6" t="s">
        <v>201</v>
      </c>
    </row>
    <row r="60" spans="1:23" ht="15" x14ac:dyDescent="0.2">
      <c r="A60" s="6" t="s">
        <v>201</v>
      </c>
      <c r="B60" s="6" t="s">
        <v>1289</v>
      </c>
      <c r="C60" s="13"/>
      <c r="D60" s="13"/>
      <c r="E60" s="4"/>
      <c r="F60" s="20"/>
      <c r="G60" s="8" t="str">
        <f t="array" ref="G60">IFERROR(INDEX($B$2:$B$490,LARGE(($A$2:$A$490=$G$14)*(ROW($A$2:$A$490)-1),COUNTIF($A$2:$A$490,$G$14)+1-ROW(A45))),"")</f>
        <v/>
      </c>
      <c r="H60" s="9" t="str">
        <f t="shared" si="0"/>
        <v/>
      </c>
      <c r="K60" s="6" t="s">
        <v>435</v>
      </c>
      <c r="M60" s="6" t="s">
        <v>1128</v>
      </c>
      <c r="N60" s="6">
        <v>351</v>
      </c>
      <c r="O60" s="6" t="s">
        <v>201</v>
      </c>
      <c r="P60" s="6">
        <v>1922</v>
      </c>
      <c r="Q60" s="6" t="s">
        <v>1289</v>
      </c>
      <c r="R60" s="6">
        <v>1922</v>
      </c>
      <c r="S60" s="6" t="s">
        <v>1290</v>
      </c>
      <c r="T60" s="6" t="s">
        <v>1291</v>
      </c>
      <c r="U60" s="6" t="s">
        <v>1507</v>
      </c>
      <c r="V60" s="6">
        <v>3006</v>
      </c>
      <c r="W60" s="6" t="s">
        <v>201</v>
      </c>
    </row>
    <row r="61" spans="1:23" ht="15" x14ac:dyDescent="0.2">
      <c r="A61" s="6" t="s">
        <v>201</v>
      </c>
      <c r="B61" s="6" t="s">
        <v>1292</v>
      </c>
      <c r="C61" s="13"/>
      <c r="D61" s="13"/>
      <c r="E61" s="4"/>
      <c r="F61" s="20"/>
      <c r="G61" s="8" t="str">
        <f t="array" ref="G61">IFERROR(INDEX($B$2:$B$490,LARGE(($A$2:$A$490=$G$14)*(ROW($A$2:$A$490)-1),COUNTIF($A$2:$A$490,$G$14)+1-ROW(A46))),"")</f>
        <v/>
      </c>
      <c r="H61" s="9" t="str">
        <f t="shared" si="0"/>
        <v/>
      </c>
      <c r="K61" s="6" t="s">
        <v>439</v>
      </c>
      <c r="M61" s="6" t="s">
        <v>1128</v>
      </c>
      <c r="N61" s="6">
        <v>351</v>
      </c>
      <c r="O61" s="6" t="s">
        <v>201</v>
      </c>
      <c r="P61" s="6">
        <v>1923</v>
      </c>
      <c r="Q61" s="6" t="s">
        <v>1292</v>
      </c>
      <c r="R61" s="6">
        <v>1923</v>
      </c>
      <c r="S61" s="6" t="s">
        <v>1293</v>
      </c>
      <c r="T61" s="6" t="s">
        <v>1294</v>
      </c>
      <c r="U61" s="6" t="s">
        <v>1507</v>
      </c>
      <c r="V61" s="6">
        <v>3027</v>
      </c>
      <c r="W61" s="6" t="s">
        <v>201</v>
      </c>
    </row>
    <row r="62" spans="1:23" ht="15" x14ac:dyDescent="0.2">
      <c r="A62" s="6" t="s">
        <v>201</v>
      </c>
      <c r="B62" s="6" t="s">
        <v>1295</v>
      </c>
      <c r="C62" s="13"/>
      <c r="D62" s="13"/>
      <c r="E62" s="4"/>
      <c r="F62" s="20"/>
      <c r="G62" s="8" t="str">
        <f t="array" ref="G62">IFERROR(INDEX($B$2:$B$490,LARGE(($A$2:$A$490=$G$14)*(ROW($A$2:$A$490)-1),COUNTIF($A$2:$A$490,$G$14)+1-ROW(A47))),"")</f>
        <v/>
      </c>
      <c r="H62" s="9" t="str">
        <f t="shared" si="0"/>
        <v/>
      </c>
      <c r="K62" s="6" t="s">
        <v>443</v>
      </c>
      <c r="M62" s="6" t="s">
        <v>1128</v>
      </c>
      <c r="N62" s="6">
        <v>351</v>
      </c>
      <c r="O62" s="6" t="s">
        <v>201</v>
      </c>
      <c r="P62" s="6">
        <v>2371</v>
      </c>
      <c r="Q62" s="6" t="s">
        <v>1295</v>
      </c>
      <c r="R62" s="6">
        <v>2371</v>
      </c>
      <c r="S62" s="6" t="s">
        <v>1296</v>
      </c>
      <c r="T62" s="6" t="s">
        <v>1297</v>
      </c>
      <c r="U62" s="6" t="s">
        <v>1507</v>
      </c>
      <c r="V62" s="6">
        <v>3006</v>
      </c>
      <c r="W62" s="6" t="s">
        <v>201</v>
      </c>
    </row>
    <row r="63" spans="1:23" ht="15" x14ac:dyDescent="0.2">
      <c r="A63" s="6" t="s">
        <v>201</v>
      </c>
      <c r="B63" s="6" t="s">
        <v>1298</v>
      </c>
      <c r="C63" s="13"/>
      <c r="D63" s="13"/>
      <c r="E63" s="4"/>
      <c r="F63" s="20"/>
      <c r="G63" s="8" t="str">
        <f t="array" ref="G63">IFERROR(INDEX($B$2:$B$490,LARGE(($A$2:$A$490=$G$14)*(ROW($A$2:$A$490)-1),COUNTIF($A$2:$A$490,$G$14)+1-ROW(A48))),"")</f>
        <v/>
      </c>
      <c r="H63" s="9" t="str">
        <f t="shared" si="0"/>
        <v/>
      </c>
      <c r="K63" s="6" t="s">
        <v>445</v>
      </c>
      <c r="M63" s="6" t="s">
        <v>1128</v>
      </c>
      <c r="N63" s="6">
        <v>351</v>
      </c>
      <c r="O63" s="6" t="s">
        <v>201</v>
      </c>
      <c r="P63" s="6">
        <v>2938</v>
      </c>
      <c r="Q63" s="6" t="s">
        <v>1298</v>
      </c>
      <c r="R63" s="6">
        <v>2938</v>
      </c>
      <c r="S63" s="6" t="s">
        <v>1299</v>
      </c>
      <c r="T63" s="6" t="s">
        <v>1300</v>
      </c>
      <c r="U63" s="6" t="s">
        <v>1507</v>
      </c>
      <c r="V63" s="6">
        <v>3014</v>
      </c>
      <c r="W63" s="6" t="s">
        <v>201</v>
      </c>
    </row>
    <row r="64" spans="1:23" ht="15" x14ac:dyDescent="0.2">
      <c r="A64" s="6" t="s">
        <v>201</v>
      </c>
      <c r="B64" s="6" t="s">
        <v>262</v>
      </c>
      <c r="C64" s="13"/>
      <c r="D64" s="13"/>
      <c r="E64" s="4"/>
      <c r="F64" s="20"/>
      <c r="G64" s="8" t="str">
        <f t="array" ref="G64">IFERROR(INDEX($B$2:$B$490,LARGE(($A$2:$A$490=$G$14)*(ROW($A$2:$A$490)-1),COUNTIF($A$2:$A$490,$G$14)+1-ROW(A49))),"")</f>
        <v/>
      </c>
      <c r="H64" s="9" t="str">
        <f t="shared" si="0"/>
        <v/>
      </c>
      <c r="K64" s="6" t="s">
        <v>228</v>
      </c>
      <c r="M64" s="6" t="s">
        <v>1128</v>
      </c>
      <c r="N64" s="6">
        <v>351</v>
      </c>
      <c r="O64" s="6" t="s">
        <v>201</v>
      </c>
      <c r="P64" s="6">
        <v>2948</v>
      </c>
      <c r="Q64" s="6" t="s">
        <v>262</v>
      </c>
      <c r="R64" s="6">
        <v>2948</v>
      </c>
      <c r="S64" s="6" t="s">
        <v>1301</v>
      </c>
      <c r="T64" s="6" t="s">
        <v>263</v>
      </c>
      <c r="U64" s="6" t="s">
        <v>1507</v>
      </c>
      <c r="V64" s="6">
        <v>3010</v>
      </c>
      <c r="W64" s="6" t="s">
        <v>201</v>
      </c>
    </row>
    <row r="65" spans="1:23" ht="15" x14ac:dyDescent="0.2">
      <c r="A65" s="6" t="s">
        <v>201</v>
      </c>
      <c r="B65" s="6" t="s">
        <v>1302</v>
      </c>
      <c r="C65" s="13"/>
      <c r="D65" s="13"/>
      <c r="E65" s="4"/>
      <c r="F65" s="20"/>
      <c r="G65" s="8" t="str">
        <f t="array" ref="G65">IFERROR(INDEX($B$2:$B$490,LARGE(($A$2:$A$490=$G$14)*(ROW($A$2:$A$490)-1),COUNTIF($A$2:$A$490,$G$14)+1-ROW(A50))),"")</f>
        <v/>
      </c>
      <c r="H65" s="9" t="str">
        <f t="shared" si="0"/>
        <v/>
      </c>
      <c r="K65" s="6" t="s">
        <v>230</v>
      </c>
      <c r="M65" s="6" t="s">
        <v>1128</v>
      </c>
      <c r="N65" s="6">
        <v>351</v>
      </c>
      <c r="O65" s="6" t="s">
        <v>201</v>
      </c>
      <c r="P65" s="6">
        <v>2959</v>
      </c>
      <c r="Q65" s="6" t="s">
        <v>1302</v>
      </c>
      <c r="R65" s="6">
        <v>2959</v>
      </c>
      <c r="S65" s="6" t="s">
        <v>1281</v>
      </c>
      <c r="T65" s="6" t="s">
        <v>1303</v>
      </c>
      <c r="U65" s="6" t="s">
        <v>1507</v>
      </c>
      <c r="V65" s="6">
        <v>3014</v>
      </c>
      <c r="W65" s="6" t="s">
        <v>201</v>
      </c>
    </row>
    <row r="66" spans="1:23" ht="15" x14ac:dyDescent="0.2">
      <c r="A66" s="6" t="s">
        <v>201</v>
      </c>
      <c r="B66" s="6" t="s">
        <v>1304</v>
      </c>
      <c r="C66" s="13"/>
      <c r="D66" s="13"/>
      <c r="E66" s="4"/>
      <c r="F66" s="20"/>
      <c r="G66" s="8" t="str">
        <f t="array" ref="G66">IFERROR(INDEX($B$2:$B$490,LARGE(($A$2:$A$490=$G$14)*(ROW($A$2:$A$490)-1),COUNTIF($A$2:$A$490,$G$14)+1-ROW(A51))),"")</f>
        <v/>
      </c>
      <c r="H66" s="9" t="str">
        <f t="shared" si="0"/>
        <v/>
      </c>
      <c r="K66" s="6" t="s">
        <v>236</v>
      </c>
      <c r="M66" s="6" t="s">
        <v>1128</v>
      </c>
      <c r="N66" s="6">
        <v>351</v>
      </c>
      <c r="O66" s="6" t="s">
        <v>201</v>
      </c>
      <c r="P66" s="6">
        <v>2963</v>
      </c>
      <c r="Q66" s="6" t="s">
        <v>1304</v>
      </c>
      <c r="R66" s="6">
        <v>2963</v>
      </c>
      <c r="S66" s="6" t="s">
        <v>1305</v>
      </c>
      <c r="T66" s="6" t="s">
        <v>1306</v>
      </c>
      <c r="U66" s="6" t="s">
        <v>1507</v>
      </c>
      <c r="V66" s="6">
        <v>3027</v>
      </c>
      <c r="W66" s="6" t="s">
        <v>201</v>
      </c>
    </row>
    <row r="67" spans="1:23" ht="15" x14ac:dyDescent="0.2">
      <c r="A67" s="6" t="s">
        <v>201</v>
      </c>
      <c r="B67" s="6" t="s">
        <v>1307</v>
      </c>
      <c r="C67" s="13"/>
      <c r="D67" s="13"/>
      <c r="E67" s="4"/>
      <c r="F67" s="20"/>
      <c r="G67" s="8" t="str">
        <f t="array" ref="G67">IFERROR(INDEX($B$2:$B$490,LARGE(($A$2:$A$490=$G$14)*(ROW($A$2:$A$490)-1),COUNTIF($A$2:$A$490,$G$14)+1-ROW(A52))),"")</f>
        <v/>
      </c>
      <c r="H67" s="9" t="str">
        <f t="shared" si="0"/>
        <v/>
      </c>
      <c r="K67" s="6" t="s">
        <v>234</v>
      </c>
      <c r="M67" s="6" t="s">
        <v>1128</v>
      </c>
      <c r="N67" s="6">
        <v>351</v>
      </c>
      <c r="O67" s="6" t="s">
        <v>201</v>
      </c>
      <c r="P67" s="6">
        <v>2967</v>
      </c>
      <c r="Q67" s="6" t="s">
        <v>1307</v>
      </c>
      <c r="R67" s="6">
        <v>2967</v>
      </c>
      <c r="S67" s="6" t="s">
        <v>1308</v>
      </c>
      <c r="T67" s="6" t="s">
        <v>1309</v>
      </c>
      <c r="U67" s="6" t="s">
        <v>1507</v>
      </c>
      <c r="V67" s="6">
        <v>3006</v>
      </c>
      <c r="W67" s="6" t="s">
        <v>201</v>
      </c>
    </row>
    <row r="68" spans="1:23" ht="15" x14ac:dyDescent="0.2">
      <c r="A68" s="6" t="s">
        <v>201</v>
      </c>
      <c r="B68" s="6" t="s">
        <v>1310</v>
      </c>
      <c r="C68" s="13"/>
      <c r="D68" s="13"/>
      <c r="E68" s="4"/>
      <c r="F68" s="20"/>
      <c r="G68" s="8" t="str">
        <f t="array" ref="G68">IFERROR(INDEX($B$2:$B$490,LARGE(($A$2:$A$490=$G$14)*(ROW($A$2:$A$490)-1),COUNTIF($A$2:$A$490,$G$14)+1-ROW(A53))),"")</f>
        <v/>
      </c>
      <c r="H68" s="9" t="str">
        <f t="shared" si="0"/>
        <v/>
      </c>
      <c r="K68" s="6" t="s">
        <v>240</v>
      </c>
      <c r="M68" s="6" t="s">
        <v>1128</v>
      </c>
      <c r="N68" s="6">
        <v>351</v>
      </c>
      <c r="O68" s="6" t="s">
        <v>201</v>
      </c>
      <c r="P68" s="6">
        <v>2977</v>
      </c>
      <c r="Q68" s="6" t="s">
        <v>1310</v>
      </c>
      <c r="R68" s="6">
        <v>2977</v>
      </c>
      <c r="S68" s="6" t="s">
        <v>1311</v>
      </c>
      <c r="T68" s="6" t="s">
        <v>1312</v>
      </c>
      <c r="U68" s="6" t="s">
        <v>1507</v>
      </c>
      <c r="V68" s="6">
        <v>3007</v>
      </c>
      <c r="W68" s="6" t="s">
        <v>201</v>
      </c>
    </row>
    <row r="69" spans="1:23" ht="15" x14ac:dyDescent="0.2">
      <c r="A69" s="6" t="s">
        <v>201</v>
      </c>
      <c r="B69" s="6" t="s">
        <v>1313</v>
      </c>
      <c r="C69" s="13"/>
      <c r="D69" s="13"/>
      <c r="E69" s="4"/>
      <c r="F69" s="20"/>
      <c r="G69" s="8" t="str">
        <f t="array" ref="G69">IFERROR(INDEX($B$2:$B$490,LARGE(($A$2:$A$490=$G$14)*(ROW($A$2:$A$490)-1),COUNTIF($A$2:$A$490,$G$14)+1-ROW(A54))),"")</f>
        <v/>
      </c>
      <c r="H69" s="9" t="str">
        <f t="shared" si="0"/>
        <v/>
      </c>
      <c r="K69" s="6" t="s">
        <v>243</v>
      </c>
      <c r="M69" s="6" t="s">
        <v>1128</v>
      </c>
      <c r="N69" s="6">
        <v>351</v>
      </c>
      <c r="O69" s="6" t="s">
        <v>201</v>
      </c>
      <c r="P69" s="6">
        <v>4005</v>
      </c>
      <c r="Q69" s="6" t="s">
        <v>1313</v>
      </c>
      <c r="R69" s="6">
        <v>4005</v>
      </c>
      <c r="S69" s="6" t="s">
        <v>1314</v>
      </c>
      <c r="T69" s="6" t="s">
        <v>1315</v>
      </c>
      <c r="U69" s="6" t="s">
        <v>1507</v>
      </c>
      <c r="V69" s="6">
        <v>3011</v>
      </c>
      <c r="W69" s="6" t="s">
        <v>201</v>
      </c>
    </row>
    <row r="70" spans="1:23" ht="15" x14ac:dyDescent="0.2">
      <c r="A70" s="6" t="s">
        <v>201</v>
      </c>
      <c r="B70" s="6" t="s">
        <v>1316</v>
      </c>
      <c r="C70" s="13"/>
      <c r="D70" s="13"/>
      <c r="E70" s="4"/>
      <c r="F70" s="20"/>
      <c r="G70" s="8" t="str">
        <f t="array" ref="G70">IFERROR(INDEX($B$2:$B$490,LARGE(($A$2:$A$490=$G$14)*(ROW($A$2:$A$490)-1),COUNTIF($A$2:$A$490,$G$14)+1-ROW(A55))),"")</f>
        <v/>
      </c>
      <c r="H70" s="9" t="str">
        <f t="shared" si="0"/>
        <v/>
      </c>
      <c r="K70" s="6" t="s">
        <v>248</v>
      </c>
      <c r="M70" s="6" t="s">
        <v>1128</v>
      </c>
      <c r="N70" s="6">
        <v>351</v>
      </c>
      <c r="O70" s="6" t="s">
        <v>201</v>
      </c>
      <c r="P70" s="6">
        <v>4008</v>
      </c>
      <c r="Q70" s="6" t="s">
        <v>1316</v>
      </c>
      <c r="R70" s="6">
        <v>4008</v>
      </c>
      <c r="S70" s="6" t="s">
        <v>1317</v>
      </c>
      <c r="T70" s="6" t="s">
        <v>1318</v>
      </c>
      <c r="U70" s="6" t="s">
        <v>1507</v>
      </c>
      <c r="V70" s="6">
        <v>3006</v>
      </c>
      <c r="W70" s="6" t="s">
        <v>201</v>
      </c>
    </row>
    <row r="71" spans="1:23" ht="15" x14ac:dyDescent="0.2">
      <c r="A71" s="6" t="s">
        <v>201</v>
      </c>
      <c r="B71" s="6" t="s">
        <v>1319</v>
      </c>
      <c r="C71" s="13"/>
      <c r="D71" s="13"/>
      <c r="E71" s="4"/>
      <c r="F71" s="20"/>
      <c r="G71" s="8" t="str">
        <f t="array" ref="G71">IFERROR(INDEX($B$2:$B$490,LARGE(($A$2:$A$490=$G$14)*(ROW($A$2:$A$490)-1),COUNTIF($A$2:$A$490,$G$14)+1-ROW(A56))),"")</f>
        <v/>
      </c>
      <c r="H71" s="9" t="str">
        <f t="shared" si="0"/>
        <v/>
      </c>
      <c r="K71" s="6" t="s">
        <v>286</v>
      </c>
      <c r="M71" s="6" t="s">
        <v>1128</v>
      </c>
      <c r="N71" s="6">
        <v>351</v>
      </c>
      <c r="O71" s="6" t="s">
        <v>201</v>
      </c>
      <c r="P71" s="6">
        <v>6071</v>
      </c>
      <c r="Q71" s="6" t="s">
        <v>1319</v>
      </c>
      <c r="R71" s="6">
        <v>6071</v>
      </c>
      <c r="S71" s="6" t="s">
        <v>1305</v>
      </c>
      <c r="T71" s="6" t="s">
        <v>1300</v>
      </c>
      <c r="U71" s="6" t="s">
        <v>1507</v>
      </c>
      <c r="V71" s="6">
        <v>3014</v>
      </c>
      <c r="W71" s="6" t="s">
        <v>201</v>
      </c>
    </row>
    <row r="72" spans="1:23" ht="15" x14ac:dyDescent="0.2">
      <c r="A72" s="6" t="s">
        <v>264</v>
      </c>
      <c r="B72" s="6" t="s">
        <v>1098</v>
      </c>
      <c r="C72" s="13"/>
      <c r="D72" s="13"/>
      <c r="E72" s="4"/>
      <c r="F72" s="20"/>
      <c r="G72" s="8" t="str">
        <f t="array" ref="G72">IFERROR(INDEX($B$2:$B$490,LARGE(($A$2:$A$490=$G$14)*(ROW($A$2:$A$490)-1),COUNTIF($A$2:$A$490,$G$14)+1-ROW(A57))),"")</f>
        <v/>
      </c>
      <c r="H72" s="9" t="str">
        <f t="shared" si="0"/>
        <v/>
      </c>
      <c r="K72" s="6" t="s">
        <v>252</v>
      </c>
      <c r="M72" s="6" t="s">
        <v>1128</v>
      </c>
      <c r="N72" s="6">
        <v>371</v>
      </c>
      <c r="O72" s="6" t="s">
        <v>264</v>
      </c>
      <c r="P72" s="6">
        <v>546</v>
      </c>
      <c r="Q72" s="6" t="s">
        <v>1098</v>
      </c>
      <c r="R72" s="6">
        <v>546</v>
      </c>
      <c r="S72" s="6" t="s">
        <v>621</v>
      </c>
      <c r="T72" s="6" t="s">
        <v>1120</v>
      </c>
      <c r="U72" s="6" t="s">
        <v>1507</v>
      </c>
      <c r="V72" s="6">
        <v>2502</v>
      </c>
      <c r="W72" s="6" t="s">
        <v>266</v>
      </c>
    </row>
    <row r="73" spans="1:23" ht="15" x14ac:dyDescent="0.2">
      <c r="A73" s="6" t="s">
        <v>264</v>
      </c>
      <c r="B73" s="6" t="s">
        <v>267</v>
      </c>
      <c r="C73" s="13"/>
      <c r="D73" s="13"/>
      <c r="E73" s="4"/>
      <c r="F73" s="20"/>
      <c r="G73" s="8" t="str">
        <f t="array" ref="G73">IFERROR(INDEX($B$2:$B$490,LARGE(($A$2:$A$490=$G$14)*(ROW($A$2:$A$490)-1),COUNTIF($A$2:$A$490,$G$14)+1-ROW(A58))),"")</f>
        <v/>
      </c>
      <c r="H73" s="9" t="str">
        <f t="shared" si="0"/>
        <v/>
      </c>
      <c r="K73" s="6" t="s">
        <v>254</v>
      </c>
      <c r="M73" s="6" t="s">
        <v>1128</v>
      </c>
      <c r="N73" s="6">
        <v>371</v>
      </c>
      <c r="O73" s="6" t="s">
        <v>264</v>
      </c>
      <c r="P73" s="6">
        <v>547</v>
      </c>
      <c r="Q73" s="6" t="s">
        <v>267</v>
      </c>
      <c r="R73" s="6">
        <v>547</v>
      </c>
      <c r="S73" s="6" t="s">
        <v>621</v>
      </c>
      <c r="T73" s="6" t="s">
        <v>268</v>
      </c>
      <c r="U73" s="6" t="s">
        <v>1507</v>
      </c>
      <c r="V73" s="6">
        <v>2503</v>
      </c>
      <c r="W73" s="6" t="s">
        <v>266</v>
      </c>
    </row>
    <row r="74" spans="1:23" ht="15" x14ac:dyDescent="0.2">
      <c r="A74" s="6" t="s">
        <v>264</v>
      </c>
      <c r="B74" s="6" t="s">
        <v>1099</v>
      </c>
      <c r="C74" s="13"/>
      <c r="D74" s="13"/>
      <c r="E74" s="4"/>
      <c r="F74" s="20"/>
      <c r="G74" s="8" t="str">
        <f t="array" ref="G74">IFERROR(INDEX($B$2:$B$490,LARGE(($A$2:$A$490=$G$14)*(ROW($A$2:$A$490)-1),COUNTIF($A$2:$A$490,$G$14)+1-ROW(A59))),"")</f>
        <v/>
      </c>
      <c r="H74" s="9" t="str">
        <f t="shared" si="0"/>
        <v/>
      </c>
      <c r="K74" s="6" t="s">
        <v>479</v>
      </c>
      <c r="M74" s="6" t="s">
        <v>1128</v>
      </c>
      <c r="N74" s="6">
        <v>371</v>
      </c>
      <c r="O74" s="6" t="s">
        <v>264</v>
      </c>
      <c r="P74" s="6">
        <v>548</v>
      </c>
      <c r="Q74" s="6" t="s">
        <v>1099</v>
      </c>
      <c r="R74" s="6">
        <v>548</v>
      </c>
      <c r="S74" s="6" t="s">
        <v>621</v>
      </c>
      <c r="T74" s="6" t="s">
        <v>269</v>
      </c>
      <c r="U74" s="6" t="s">
        <v>1507</v>
      </c>
      <c r="V74" s="6">
        <v>2504</v>
      </c>
      <c r="W74" s="6" t="s">
        <v>266</v>
      </c>
    </row>
    <row r="75" spans="1:23" ht="15" x14ac:dyDescent="0.2">
      <c r="A75" s="6" t="s">
        <v>264</v>
      </c>
      <c r="B75" s="6" t="s">
        <v>1177</v>
      </c>
      <c r="C75" s="13"/>
      <c r="D75" s="13"/>
      <c r="E75" s="4"/>
      <c r="F75" s="20"/>
      <c r="G75" s="8" t="str">
        <f t="array" ref="G75">IFERROR(INDEX($B$2:$B$490,LARGE(($A$2:$A$490=$G$14)*(ROW($A$2:$A$490)-1),COUNTIF($A$2:$A$490,$G$14)+1-ROW(A60))),"")</f>
        <v/>
      </c>
      <c r="H75" s="9" t="str">
        <f t="shared" si="0"/>
        <v/>
      </c>
      <c r="K75" s="6" t="s">
        <v>482</v>
      </c>
      <c r="M75" s="6" t="s">
        <v>1128</v>
      </c>
      <c r="N75" s="6">
        <v>371</v>
      </c>
      <c r="O75" s="6" t="s">
        <v>264</v>
      </c>
      <c r="P75" s="6">
        <v>550</v>
      </c>
      <c r="Q75" s="6" t="s">
        <v>1177</v>
      </c>
      <c r="R75" s="6">
        <v>550</v>
      </c>
      <c r="S75" s="6" t="s">
        <v>1178</v>
      </c>
      <c r="T75" s="6" t="s">
        <v>271</v>
      </c>
      <c r="U75" s="6" t="s">
        <v>1507</v>
      </c>
      <c r="V75" s="6">
        <v>2502</v>
      </c>
      <c r="W75" s="6" t="s">
        <v>266</v>
      </c>
    </row>
    <row r="76" spans="1:23" ht="15" x14ac:dyDescent="0.2">
      <c r="A76" s="6" t="s">
        <v>264</v>
      </c>
      <c r="B76" s="6" t="s">
        <v>1107</v>
      </c>
      <c r="C76" s="13"/>
      <c r="D76" s="13"/>
      <c r="E76" s="4"/>
      <c r="F76" s="20"/>
      <c r="G76" s="8" t="str">
        <f t="array" ref="G76">IFERROR(INDEX($B$2:$B$490,LARGE(($A$2:$A$490=$G$14)*(ROW($A$2:$A$490)-1),COUNTIF($A$2:$A$490,$G$14)+1-ROW(A61))),"")</f>
        <v/>
      </c>
      <c r="H76" s="9" t="str">
        <f t="shared" si="0"/>
        <v/>
      </c>
      <c r="K76" s="6" t="s">
        <v>486</v>
      </c>
      <c r="M76" s="6" t="s">
        <v>1128</v>
      </c>
      <c r="N76" s="6">
        <v>371</v>
      </c>
      <c r="O76" s="6" t="s">
        <v>264</v>
      </c>
      <c r="P76" s="6">
        <v>551</v>
      </c>
      <c r="Q76" s="6" t="s">
        <v>1107</v>
      </c>
      <c r="R76" s="6">
        <v>551</v>
      </c>
      <c r="S76" s="6" t="s">
        <v>1174</v>
      </c>
      <c r="T76" s="6" t="s">
        <v>265</v>
      </c>
      <c r="U76" s="6" t="s">
        <v>1507</v>
      </c>
      <c r="V76" s="6">
        <v>2504</v>
      </c>
      <c r="W76" s="6" t="s">
        <v>266</v>
      </c>
    </row>
    <row r="77" spans="1:23" ht="15" x14ac:dyDescent="0.2">
      <c r="A77" s="6" t="s">
        <v>264</v>
      </c>
      <c r="B77" s="6" t="s">
        <v>270</v>
      </c>
      <c r="C77" s="13"/>
      <c r="D77" s="13"/>
      <c r="E77" s="4"/>
      <c r="F77" s="20"/>
      <c r="G77" s="8" t="str">
        <f t="array" ref="G77">IFERROR(INDEX($B$2:$B$490,LARGE(($A$2:$A$490=$G$14)*(ROW($A$2:$A$490)-1),COUNTIF($A$2:$A$490,$G$14)+1-ROW(A62))),"")</f>
        <v/>
      </c>
      <c r="H77" s="9" t="str">
        <f t="shared" si="0"/>
        <v/>
      </c>
      <c r="K77" s="6" t="s">
        <v>489</v>
      </c>
      <c r="M77" s="6" t="s">
        <v>1128</v>
      </c>
      <c r="N77" s="6">
        <v>371</v>
      </c>
      <c r="O77" s="6" t="s">
        <v>264</v>
      </c>
      <c r="P77" s="6">
        <v>552</v>
      </c>
      <c r="Q77" s="6" t="s">
        <v>270</v>
      </c>
      <c r="R77" s="6">
        <v>552</v>
      </c>
      <c r="S77" s="6" t="s">
        <v>1169</v>
      </c>
      <c r="T77" s="6" t="s">
        <v>1170</v>
      </c>
      <c r="U77" s="6" t="s">
        <v>1507</v>
      </c>
      <c r="V77" s="6">
        <v>2503</v>
      </c>
      <c r="W77" s="6" t="s">
        <v>266</v>
      </c>
    </row>
    <row r="78" spans="1:23" ht="15" x14ac:dyDescent="0.2">
      <c r="A78" s="6" t="s">
        <v>264</v>
      </c>
      <c r="B78" s="6" t="s">
        <v>1171</v>
      </c>
      <c r="C78" s="13"/>
      <c r="D78" s="13"/>
      <c r="E78" s="4"/>
      <c r="F78" s="20"/>
      <c r="G78" s="8" t="str">
        <f t="array" ref="G78">IFERROR(INDEX($B$2:$B$490,LARGE(($A$2:$A$490=$G$14)*(ROW($A$2:$A$490)-1),COUNTIF($A$2:$A$490,$G$14)+1-ROW(A63))),"")</f>
        <v/>
      </c>
      <c r="H78" s="9" t="str">
        <f t="shared" si="0"/>
        <v/>
      </c>
      <c r="K78" s="6" t="s">
        <v>493</v>
      </c>
      <c r="M78" s="6" t="s">
        <v>1128</v>
      </c>
      <c r="N78" s="6">
        <v>371</v>
      </c>
      <c r="O78" s="6" t="s">
        <v>264</v>
      </c>
      <c r="P78" s="6">
        <v>553</v>
      </c>
      <c r="Q78" s="6" t="s">
        <v>1171</v>
      </c>
      <c r="R78" s="6">
        <v>553</v>
      </c>
      <c r="S78" s="6" t="s">
        <v>1172</v>
      </c>
      <c r="T78" s="6" t="s">
        <v>1173</v>
      </c>
      <c r="U78" s="6" t="s">
        <v>1507</v>
      </c>
      <c r="V78" s="6">
        <v>2503</v>
      </c>
      <c r="W78" s="6" t="s">
        <v>266</v>
      </c>
    </row>
    <row r="79" spans="1:23" ht="15" x14ac:dyDescent="0.2">
      <c r="A79" s="6" t="s">
        <v>264</v>
      </c>
      <c r="B79" s="6" t="s">
        <v>1175</v>
      </c>
      <c r="C79" s="13"/>
      <c r="D79" s="13"/>
      <c r="E79" s="4"/>
      <c r="F79" s="20"/>
      <c r="G79" s="8" t="str">
        <f t="array" ref="G79">IFERROR(INDEX($B$2:$B$490,LARGE(($A$2:$A$490=$G$14)*(ROW($A$2:$A$490)-1),COUNTIF($A$2:$A$490,$G$14)+1-ROW(A64))),"")</f>
        <v/>
      </c>
      <c r="H79" s="9" t="str">
        <f t="shared" si="0"/>
        <v/>
      </c>
      <c r="K79" s="6" t="s">
        <v>498</v>
      </c>
      <c r="M79" s="6" t="s">
        <v>1128</v>
      </c>
      <c r="N79" s="6">
        <v>371</v>
      </c>
      <c r="O79" s="6" t="s">
        <v>264</v>
      </c>
      <c r="P79" s="6">
        <v>555</v>
      </c>
      <c r="Q79" s="6" t="s">
        <v>1175</v>
      </c>
      <c r="R79" s="6">
        <v>555</v>
      </c>
      <c r="S79" s="6" t="s">
        <v>1176</v>
      </c>
      <c r="T79" s="6" t="s">
        <v>36</v>
      </c>
      <c r="U79" s="6" t="s">
        <v>1507</v>
      </c>
      <c r="V79" s="6">
        <v>2504</v>
      </c>
      <c r="W79" s="6" t="s">
        <v>266</v>
      </c>
    </row>
    <row r="80" spans="1:23" ht="15" x14ac:dyDescent="0.2">
      <c r="A80" s="6" t="s">
        <v>264</v>
      </c>
      <c r="B80" s="6" t="s">
        <v>37</v>
      </c>
      <c r="C80" s="13"/>
      <c r="D80" s="13"/>
      <c r="E80" s="4"/>
      <c r="F80" s="20"/>
      <c r="G80" s="8" t="str">
        <f t="array" ref="G80">IFERROR(INDEX($B$2:$B$490,LARGE(($A$2:$A$490=$G$14)*(ROW($A$2:$A$490)-1),COUNTIF($A$2:$A$490,$G$14)+1-ROW(A65))),"")</f>
        <v/>
      </c>
      <c r="H80" s="9" t="str">
        <f t="shared" si="0"/>
        <v/>
      </c>
      <c r="K80" s="6" t="s">
        <v>103</v>
      </c>
      <c r="M80" s="6" t="s">
        <v>1128</v>
      </c>
      <c r="N80" s="6">
        <v>371</v>
      </c>
      <c r="O80" s="6" t="s">
        <v>264</v>
      </c>
      <c r="P80" s="6">
        <v>584</v>
      </c>
      <c r="Q80" s="6" t="s">
        <v>37</v>
      </c>
      <c r="R80" s="6">
        <v>584</v>
      </c>
      <c r="S80" s="6" t="s">
        <v>1179</v>
      </c>
      <c r="T80" s="6" t="s">
        <v>38</v>
      </c>
      <c r="U80" s="6" t="s">
        <v>1507</v>
      </c>
      <c r="V80" s="6">
        <v>2502</v>
      </c>
      <c r="W80" s="6" t="s">
        <v>266</v>
      </c>
    </row>
    <row r="81" spans="1:23" ht="15" x14ac:dyDescent="0.2">
      <c r="A81" s="6" t="s">
        <v>264</v>
      </c>
      <c r="B81" s="6" t="s">
        <v>1320</v>
      </c>
      <c r="C81" s="13"/>
      <c r="D81" s="13"/>
      <c r="E81" s="4"/>
      <c r="F81" s="20"/>
      <c r="G81" s="8" t="str">
        <f t="array" ref="G81">IFERROR(INDEX($B$2:$B$490,LARGE(($A$2:$A$490=$G$14)*(ROW($A$2:$A$490)-1),COUNTIF($A$2:$A$490,$G$14)+1-ROW(A66))),"")</f>
        <v/>
      </c>
      <c r="H81" s="9" t="str">
        <f t="shared" ref="H81:H144" si="1">IFERROR(VLOOKUP(G81,$Q$1:$R$490,2,FALSE),"")</f>
        <v/>
      </c>
      <c r="K81" s="6" t="s">
        <v>273</v>
      </c>
      <c r="M81" s="6" t="s">
        <v>1128</v>
      </c>
      <c r="N81" s="6">
        <v>371</v>
      </c>
      <c r="O81" s="6" t="s">
        <v>264</v>
      </c>
      <c r="P81" s="6">
        <v>1875</v>
      </c>
      <c r="Q81" s="6" t="s">
        <v>1320</v>
      </c>
      <c r="R81" s="6">
        <v>1875</v>
      </c>
      <c r="S81" s="6" t="s">
        <v>1321</v>
      </c>
      <c r="T81" s="6" t="s">
        <v>1322</v>
      </c>
      <c r="U81" s="6" t="s">
        <v>1507</v>
      </c>
      <c r="V81" s="6">
        <v>2502</v>
      </c>
      <c r="W81" s="6" t="s">
        <v>1323</v>
      </c>
    </row>
    <row r="82" spans="1:23" ht="15" x14ac:dyDescent="0.2">
      <c r="A82" s="6" t="s">
        <v>264</v>
      </c>
      <c r="B82" s="6" t="s">
        <v>1324</v>
      </c>
      <c r="C82" s="13"/>
      <c r="D82" s="13"/>
      <c r="E82" s="4"/>
      <c r="F82" s="20"/>
      <c r="G82" s="8" t="str">
        <f t="array" ref="G82">IFERROR(INDEX($B$2:$B$490,LARGE(($A$2:$A$490=$G$14)*(ROW($A$2:$A$490)-1),COUNTIF($A$2:$A$490,$G$14)+1-ROW(A67))),"")</f>
        <v/>
      </c>
      <c r="H82" s="9" t="str">
        <f t="shared" si="1"/>
        <v/>
      </c>
      <c r="K82" s="6" t="s">
        <v>276</v>
      </c>
      <c r="M82" s="6" t="s">
        <v>1128</v>
      </c>
      <c r="N82" s="6">
        <v>371</v>
      </c>
      <c r="O82" s="6" t="s">
        <v>264</v>
      </c>
      <c r="P82" s="6">
        <v>2405</v>
      </c>
      <c r="Q82" s="6" t="s">
        <v>1324</v>
      </c>
      <c r="R82" s="6">
        <v>2405</v>
      </c>
      <c r="S82" s="6" t="s">
        <v>1325</v>
      </c>
      <c r="T82" s="6" t="s">
        <v>1326</v>
      </c>
      <c r="U82" s="6" t="s">
        <v>1507</v>
      </c>
      <c r="V82" s="6">
        <v>2504</v>
      </c>
      <c r="W82" s="6" t="s">
        <v>1323</v>
      </c>
    </row>
    <row r="83" spans="1:23" ht="15" x14ac:dyDescent="0.2">
      <c r="A83" s="6" t="s">
        <v>264</v>
      </c>
      <c r="B83" s="6" t="s">
        <v>1327</v>
      </c>
      <c r="C83" s="13"/>
      <c r="D83" s="13"/>
      <c r="E83" s="4"/>
      <c r="F83" s="20"/>
      <c r="G83" s="8" t="str">
        <f t="array" ref="G83">IFERROR(INDEX($B$2:$B$490,LARGE(($A$2:$A$490=$G$14)*(ROW($A$2:$A$490)-1),COUNTIF($A$2:$A$490,$G$14)+1-ROW(A68))),"")</f>
        <v/>
      </c>
      <c r="H83" s="9" t="str">
        <f t="shared" si="1"/>
        <v/>
      </c>
      <c r="K83" s="6" t="s">
        <v>281</v>
      </c>
      <c r="M83" s="6" t="s">
        <v>1128</v>
      </c>
      <c r="N83" s="6">
        <v>371</v>
      </c>
      <c r="O83" s="6" t="s">
        <v>264</v>
      </c>
      <c r="P83" s="6">
        <v>2484</v>
      </c>
      <c r="Q83" s="6" t="s">
        <v>1327</v>
      </c>
      <c r="R83" s="6">
        <v>2484</v>
      </c>
      <c r="S83" s="6" t="s">
        <v>1328</v>
      </c>
      <c r="T83" s="6" t="s">
        <v>1329</v>
      </c>
      <c r="U83" s="6" t="s">
        <v>1507</v>
      </c>
      <c r="V83" s="6">
        <v>2502</v>
      </c>
      <c r="W83" s="6" t="s">
        <v>1323</v>
      </c>
    </row>
    <row r="84" spans="1:23" ht="15" x14ac:dyDescent="0.2">
      <c r="A84" s="6" t="s">
        <v>264</v>
      </c>
      <c r="B84" s="6" t="s">
        <v>1330</v>
      </c>
      <c r="C84" s="13"/>
      <c r="D84" s="13"/>
      <c r="E84" s="4"/>
      <c r="F84" s="20"/>
      <c r="G84" s="8" t="str">
        <f t="array" ref="G84">IFERROR(INDEX($B$2:$B$490,LARGE(($A$2:$A$490=$G$14)*(ROW($A$2:$A$490)-1),COUNTIF($A$2:$A$490,$G$14)+1-ROW(A69))),"")</f>
        <v/>
      </c>
      <c r="H84" s="9" t="str">
        <f t="shared" si="1"/>
        <v/>
      </c>
      <c r="K84" s="6" t="s">
        <v>290</v>
      </c>
      <c r="M84" s="6" t="s">
        <v>1128</v>
      </c>
      <c r="N84" s="6">
        <v>371</v>
      </c>
      <c r="O84" s="6" t="s">
        <v>264</v>
      </c>
      <c r="P84" s="6">
        <v>2969</v>
      </c>
      <c r="Q84" s="6" t="s">
        <v>1330</v>
      </c>
      <c r="R84" s="6">
        <v>2969</v>
      </c>
      <c r="S84" s="6" t="s">
        <v>1331</v>
      </c>
      <c r="T84" s="6" t="s">
        <v>968</v>
      </c>
      <c r="U84" s="6" t="s">
        <v>1507</v>
      </c>
      <c r="V84" s="6">
        <v>2502</v>
      </c>
      <c r="W84" s="6" t="s">
        <v>1323</v>
      </c>
    </row>
    <row r="85" spans="1:23" ht="15" x14ac:dyDescent="0.2">
      <c r="A85" s="6" t="s">
        <v>39</v>
      </c>
      <c r="B85" s="6" t="s">
        <v>40</v>
      </c>
      <c r="C85" s="13"/>
      <c r="D85" s="13"/>
      <c r="E85" s="4"/>
      <c r="F85" s="20"/>
      <c r="G85" s="8" t="str">
        <f t="array" ref="G85">IFERROR(INDEX($B$2:$B$490,LARGE(($A$2:$A$490=$G$14)*(ROW($A$2:$A$490)-1),COUNTIF($A$2:$A$490,$G$14)+1-ROW(A70))),"")</f>
        <v/>
      </c>
      <c r="H85" s="9" t="str">
        <f t="shared" si="1"/>
        <v/>
      </c>
      <c r="K85" s="6" t="s">
        <v>1365</v>
      </c>
      <c r="M85" s="6" t="s">
        <v>1128</v>
      </c>
      <c r="N85" s="6">
        <v>603</v>
      </c>
      <c r="O85" s="6" t="s">
        <v>39</v>
      </c>
      <c r="P85" s="6">
        <v>13</v>
      </c>
      <c r="Q85" s="6" t="s">
        <v>40</v>
      </c>
      <c r="R85" s="6">
        <v>13</v>
      </c>
      <c r="S85" s="6" t="s">
        <v>1507</v>
      </c>
      <c r="T85" s="6" t="s">
        <v>41</v>
      </c>
      <c r="U85" s="6" t="s">
        <v>1507</v>
      </c>
      <c r="V85" s="6">
        <v>3507</v>
      </c>
      <c r="W85" s="6" t="s">
        <v>39</v>
      </c>
    </row>
    <row r="86" spans="1:23" ht="15" x14ac:dyDescent="0.2">
      <c r="A86" s="6" t="s">
        <v>42</v>
      </c>
      <c r="B86" s="6" t="s">
        <v>43</v>
      </c>
      <c r="C86" s="13"/>
      <c r="D86" s="13"/>
      <c r="E86" s="4"/>
      <c r="F86" s="20"/>
      <c r="G86" s="8" t="str">
        <f t="array" ref="G86">IFERROR(INDEX($B$2:$B$490,LARGE(($A$2:$A$490=$G$14)*(ROW($A$2:$A$490)-1),COUNTIF($A$2:$A$490,$G$14)+1-ROW(A71))),"")</f>
        <v/>
      </c>
      <c r="H86" s="9" t="str">
        <f t="shared" si="1"/>
        <v/>
      </c>
      <c r="K86" s="6" t="s">
        <v>293</v>
      </c>
      <c r="M86" s="6" t="s">
        <v>1128</v>
      </c>
      <c r="N86" s="6">
        <v>922</v>
      </c>
      <c r="O86" s="6" t="s">
        <v>42</v>
      </c>
      <c r="P86" s="6">
        <v>316</v>
      </c>
      <c r="Q86" s="6" t="s">
        <v>43</v>
      </c>
      <c r="R86" s="6">
        <v>316</v>
      </c>
      <c r="S86" s="6" t="s">
        <v>1507</v>
      </c>
      <c r="T86" s="6" t="s">
        <v>44</v>
      </c>
      <c r="U86" s="6" t="s">
        <v>1507</v>
      </c>
      <c r="V86" s="6">
        <v>3638</v>
      </c>
      <c r="W86" s="6" t="s">
        <v>42</v>
      </c>
    </row>
    <row r="87" spans="1:23" ht="15" x14ac:dyDescent="0.2">
      <c r="A87" s="6" t="s">
        <v>45</v>
      </c>
      <c r="B87" s="6" t="s">
        <v>48</v>
      </c>
      <c r="C87" s="13"/>
      <c r="D87" s="13"/>
      <c r="E87" s="4"/>
      <c r="F87" s="20"/>
      <c r="G87" s="8" t="str">
        <f t="array" ref="G87">IFERROR(INDEX($B$2:$B$490,LARGE(($A$2:$A$490=$G$14)*(ROW($A$2:$A$490)-1),COUNTIF($A$2:$A$490,$G$14)+1-ROW(A72))),"")</f>
        <v/>
      </c>
      <c r="H87" s="9" t="str">
        <f t="shared" si="1"/>
        <v/>
      </c>
      <c r="K87" s="6" t="s">
        <v>297</v>
      </c>
      <c r="M87" s="6" t="s">
        <v>1128</v>
      </c>
      <c r="N87" s="6">
        <v>352</v>
      </c>
      <c r="O87" s="6" t="s">
        <v>45</v>
      </c>
      <c r="P87" s="6">
        <v>226</v>
      </c>
      <c r="Q87" s="6" t="s">
        <v>48</v>
      </c>
      <c r="R87" s="6">
        <v>226</v>
      </c>
      <c r="S87" s="6" t="s">
        <v>49</v>
      </c>
      <c r="T87" s="6" t="s">
        <v>50</v>
      </c>
      <c r="U87" s="6" t="s">
        <v>1507</v>
      </c>
      <c r="V87" s="6">
        <v>3065</v>
      </c>
      <c r="W87" s="6" t="s">
        <v>45</v>
      </c>
    </row>
    <row r="88" spans="1:23" ht="15" x14ac:dyDescent="0.2">
      <c r="A88" s="6" t="s">
        <v>45</v>
      </c>
      <c r="B88" s="6" t="s">
        <v>46</v>
      </c>
      <c r="C88" s="13"/>
      <c r="D88" s="13"/>
      <c r="E88" s="4"/>
      <c r="F88" s="20"/>
      <c r="G88" s="8" t="str">
        <f t="array" ref="G88">IFERROR(INDEX($B$2:$B$490,LARGE(($A$2:$A$490=$G$14)*(ROW($A$2:$A$490)-1),COUNTIF($A$2:$A$490,$G$14)+1-ROW(A73))),"")</f>
        <v/>
      </c>
      <c r="H88" s="9" t="str">
        <f t="shared" si="1"/>
        <v/>
      </c>
      <c r="K88" s="6" t="s">
        <v>535</v>
      </c>
      <c r="M88" s="6" t="s">
        <v>1128</v>
      </c>
      <c r="N88" s="6">
        <v>352</v>
      </c>
      <c r="O88" s="6" t="s">
        <v>45</v>
      </c>
      <c r="P88" s="6">
        <v>227</v>
      </c>
      <c r="Q88" s="6" t="s">
        <v>46</v>
      </c>
      <c r="R88" s="6">
        <v>227</v>
      </c>
      <c r="S88" s="6" t="s">
        <v>1507</v>
      </c>
      <c r="T88" s="6" t="s">
        <v>47</v>
      </c>
      <c r="U88" s="6" t="s">
        <v>1507</v>
      </c>
      <c r="V88" s="6">
        <v>3065</v>
      </c>
      <c r="W88" s="6" t="s">
        <v>45</v>
      </c>
    </row>
    <row r="89" spans="1:23" ht="15" x14ac:dyDescent="0.2">
      <c r="A89" s="6" t="s">
        <v>45</v>
      </c>
      <c r="B89" s="6" t="s">
        <v>1332</v>
      </c>
      <c r="C89" s="13"/>
      <c r="D89" s="13"/>
      <c r="E89" s="4"/>
      <c r="F89" s="20"/>
      <c r="G89" s="8" t="str">
        <f t="array" ref="G89">IFERROR(INDEX($B$2:$B$490,LARGE(($A$2:$A$490=$G$14)*(ROW($A$2:$A$490)-1),COUNTIF($A$2:$A$490,$G$14)+1-ROW(A74))),"")</f>
        <v/>
      </c>
      <c r="H89" s="9" t="str">
        <f t="shared" si="1"/>
        <v/>
      </c>
      <c r="K89" s="6" t="s">
        <v>541</v>
      </c>
      <c r="M89" s="6" t="s">
        <v>1128</v>
      </c>
      <c r="N89" s="6">
        <v>352</v>
      </c>
      <c r="O89" s="6" t="s">
        <v>45</v>
      </c>
      <c r="P89" s="6">
        <v>1990</v>
      </c>
      <c r="Q89" s="6" t="s">
        <v>1332</v>
      </c>
      <c r="R89" s="6">
        <v>1990</v>
      </c>
      <c r="S89" s="6" t="s">
        <v>1333</v>
      </c>
      <c r="T89" s="6" t="s">
        <v>1334</v>
      </c>
      <c r="U89" s="6" t="s">
        <v>1507</v>
      </c>
      <c r="V89" s="6">
        <v>3065</v>
      </c>
      <c r="W89" s="6" t="s">
        <v>45</v>
      </c>
    </row>
    <row r="90" spans="1:23" ht="15" x14ac:dyDescent="0.2">
      <c r="A90" s="6" t="s">
        <v>51</v>
      </c>
      <c r="B90" s="6" t="s">
        <v>52</v>
      </c>
      <c r="C90" s="13"/>
      <c r="D90" s="13"/>
      <c r="E90" s="4"/>
      <c r="F90" s="20"/>
      <c r="G90" s="8" t="str">
        <f t="array" ref="G90">IFERROR(INDEX($B$2:$B$490,LARGE(($A$2:$A$490=$G$14)*(ROW($A$2:$A$490)-1),COUNTIF($A$2:$A$490,$G$14)+1-ROW(A75))),"")</f>
        <v/>
      </c>
      <c r="H90" s="9" t="str">
        <f t="shared" si="1"/>
        <v/>
      </c>
      <c r="K90" s="6" t="s">
        <v>544</v>
      </c>
      <c r="M90" s="6" t="s">
        <v>1128</v>
      </c>
      <c r="N90" s="6">
        <v>791</v>
      </c>
      <c r="O90" s="6" t="s">
        <v>51</v>
      </c>
      <c r="P90" s="6">
        <v>392</v>
      </c>
      <c r="Q90" s="6" t="s">
        <v>52</v>
      </c>
      <c r="R90" s="6">
        <v>392</v>
      </c>
      <c r="S90" s="6" t="s">
        <v>53</v>
      </c>
      <c r="T90" s="6" t="s">
        <v>54</v>
      </c>
      <c r="U90" s="6" t="s">
        <v>1507</v>
      </c>
      <c r="V90" s="6">
        <v>3766</v>
      </c>
      <c r="W90" s="6" t="s">
        <v>51</v>
      </c>
    </row>
    <row r="91" spans="1:23" ht="15" x14ac:dyDescent="0.2">
      <c r="A91" s="6" t="s">
        <v>104</v>
      </c>
      <c r="B91" s="6" t="s">
        <v>105</v>
      </c>
      <c r="C91" s="13"/>
      <c r="D91" s="13"/>
      <c r="E91" s="4"/>
      <c r="F91" s="20"/>
      <c r="G91" s="8" t="str">
        <f t="array" ref="G91">IFERROR(INDEX($B$2:$B$490,LARGE(($A$2:$A$490=$G$14)*(ROW($A$2:$A$490)-1),COUNTIF($A$2:$A$490,$G$14)+1-ROW(A76))),"")</f>
        <v/>
      </c>
      <c r="H91" s="9" t="str">
        <f t="shared" si="1"/>
        <v/>
      </c>
      <c r="K91" s="6" t="s">
        <v>551</v>
      </c>
      <c r="M91" s="6" t="s">
        <v>1128</v>
      </c>
      <c r="N91" s="6">
        <v>572</v>
      </c>
      <c r="O91" s="6" t="s">
        <v>104</v>
      </c>
      <c r="P91" s="6">
        <v>135</v>
      </c>
      <c r="Q91" s="6" t="s">
        <v>105</v>
      </c>
      <c r="R91" s="6">
        <v>135</v>
      </c>
      <c r="S91" s="6" t="s">
        <v>1507</v>
      </c>
      <c r="T91" s="6" t="s">
        <v>106</v>
      </c>
      <c r="U91" s="6" t="s">
        <v>1507</v>
      </c>
      <c r="V91" s="6">
        <v>3806</v>
      </c>
      <c r="W91" s="6" t="s">
        <v>104</v>
      </c>
    </row>
    <row r="92" spans="1:23" ht="15" x14ac:dyDescent="0.2">
      <c r="A92" s="6" t="s">
        <v>55</v>
      </c>
      <c r="B92" s="6" t="s">
        <v>56</v>
      </c>
      <c r="C92" s="13"/>
      <c r="D92" s="13"/>
      <c r="E92" s="4"/>
      <c r="F92" s="20"/>
      <c r="G92" s="8" t="str">
        <f t="array" ref="G92">IFERROR(INDEX($B$2:$B$490,LARGE(($A$2:$A$490=$G$14)*(ROW($A$2:$A$490)-1),COUNTIF($A$2:$A$490,$G$14)+1-ROW(A77))),"")</f>
        <v/>
      </c>
      <c r="H92" s="9" t="str">
        <f t="shared" si="1"/>
        <v/>
      </c>
      <c r="K92" s="6" t="s">
        <v>558</v>
      </c>
      <c r="M92" s="6" t="s">
        <v>1128</v>
      </c>
      <c r="N92" s="6">
        <v>605</v>
      </c>
      <c r="O92" s="6" t="s">
        <v>55</v>
      </c>
      <c r="P92" s="6">
        <v>268</v>
      </c>
      <c r="Q92" s="6" t="s">
        <v>56</v>
      </c>
      <c r="R92" s="6">
        <v>268</v>
      </c>
      <c r="S92" s="6" t="s">
        <v>1199</v>
      </c>
      <c r="T92" s="6" t="s">
        <v>57</v>
      </c>
      <c r="U92" s="6" t="s">
        <v>1507</v>
      </c>
      <c r="V92" s="6">
        <v>3533</v>
      </c>
      <c r="W92" s="6" t="s">
        <v>55</v>
      </c>
    </row>
    <row r="93" spans="1:23" ht="15" x14ac:dyDescent="0.2">
      <c r="A93" s="6" t="s">
        <v>58</v>
      </c>
      <c r="B93" s="6" t="s">
        <v>59</v>
      </c>
      <c r="C93" s="13"/>
      <c r="D93" s="13"/>
      <c r="E93" s="4"/>
      <c r="F93" s="20"/>
      <c r="G93" s="8" t="str">
        <f t="array" ref="G93">IFERROR(INDEX($B$2:$B$490,LARGE(($A$2:$A$490=$G$14)*(ROW($A$2:$A$490)-1),COUNTIF($A$2:$A$490,$G$14)+1-ROW(A78))),"")</f>
        <v/>
      </c>
      <c r="H93" s="9" t="str">
        <f t="shared" si="1"/>
        <v/>
      </c>
      <c r="K93" s="6" t="s">
        <v>561</v>
      </c>
      <c r="M93" s="6" t="s">
        <v>1128</v>
      </c>
      <c r="N93" s="6">
        <v>353</v>
      </c>
      <c r="O93" s="6" t="s">
        <v>58</v>
      </c>
      <c r="P93" s="6">
        <v>100</v>
      </c>
      <c r="Q93" s="6" t="s">
        <v>59</v>
      </c>
      <c r="R93" s="6">
        <v>100</v>
      </c>
      <c r="S93" s="6" t="s">
        <v>60</v>
      </c>
      <c r="T93" s="6" t="s">
        <v>61</v>
      </c>
      <c r="U93" s="6" t="s">
        <v>1507</v>
      </c>
      <c r="V93" s="6">
        <v>3006</v>
      </c>
      <c r="W93" s="6" t="s">
        <v>201</v>
      </c>
    </row>
    <row r="94" spans="1:23" ht="15" x14ac:dyDescent="0.2">
      <c r="A94" s="6" t="s">
        <v>58</v>
      </c>
      <c r="B94" s="6" t="s">
        <v>1157</v>
      </c>
      <c r="C94" s="13"/>
      <c r="D94" s="13"/>
      <c r="E94" s="4"/>
      <c r="F94" s="20"/>
      <c r="G94" s="8" t="str">
        <f t="array" ref="G94">IFERROR(INDEX($B$2:$B$490,LARGE(($A$2:$A$490=$G$14)*(ROW($A$2:$A$490)-1),COUNTIF($A$2:$A$490,$G$14)+1-ROW(A79))),"")</f>
        <v/>
      </c>
      <c r="H94" s="9" t="str">
        <f t="shared" si="1"/>
        <v/>
      </c>
      <c r="K94" s="6" t="s">
        <v>332</v>
      </c>
      <c r="M94" s="6" t="s">
        <v>1128</v>
      </c>
      <c r="N94" s="6">
        <v>353</v>
      </c>
      <c r="O94" s="6" t="s">
        <v>58</v>
      </c>
      <c r="P94" s="6">
        <v>101</v>
      </c>
      <c r="Q94" s="6" t="s">
        <v>1157</v>
      </c>
      <c r="R94" s="6">
        <v>101</v>
      </c>
      <c r="S94" s="6" t="s">
        <v>1507</v>
      </c>
      <c r="T94" s="6" t="s">
        <v>64</v>
      </c>
      <c r="U94" s="6" t="s">
        <v>1507</v>
      </c>
      <c r="V94" s="6">
        <v>3047</v>
      </c>
      <c r="W94" s="6" t="s">
        <v>63</v>
      </c>
    </row>
    <row r="95" spans="1:23" ht="15" x14ac:dyDescent="0.2">
      <c r="A95" s="6" t="s">
        <v>58</v>
      </c>
      <c r="B95" s="6" t="s">
        <v>1158</v>
      </c>
      <c r="C95" s="13"/>
      <c r="D95" s="13"/>
      <c r="E95" s="4"/>
      <c r="F95" s="20"/>
      <c r="G95" s="8" t="str">
        <f t="array" ref="G95">IFERROR(INDEX($B$2:$B$490,LARGE(($A$2:$A$490=$G$14)*(ROW($A$2:$A$490)-1),COUNTIF($A$2:$A$490,$G$14)+1-ROW(A80))),"")</f>
        <v/>
      </c>
      <c r="H95" s="9" t="str">
        <f t="shared" si="1"/>
        <v/>
      </c>
      <c r="K95" s="6" t="s">
        <v>334</v>
      </c>
      <c r="M95" s="6" t="s">
        <v>1128</v>
      </c>
      <c r="N95" s="6">
        <v>353</v>
      </c>
      <c r="O95" s="6" t="s">
        <v>58</v>
      </c>
      <c r="P95" s="6">
        <v>102</v>
      </c>
      <c r="Q95" s="6" t="s">
        <v>1158</v>
      </c>
      <c r="R95" s="6">
        <v>102</v>
      </c>
      <c r="S95" s="6" t="s">
        <v>1507</v>
      </c>
      <c r="T95" s="6" t="s">
        <v>62</v>
      </c>
      <c r="U95" s="6" t="s">
        <v>1507</v>
      </c>
      <c r="V95" s="6">
        <v>3047</v>
      </c>
      <c r="W95" s="6" t="s">
        <v>63</v>
      </c>
    </row>
    <row r="96" spans="1:23" ht="15" x14ac:dyDescent="0.2">
      <c r="A96" s="6" t="s">
        <v>65</v>
      </c>
      <c r="B96" s="6" t="s">
        <v>66</v>
      </c>
      <c r="C96" s="13"/>
      <c r="D96" s="13"/>
      <c r="E96" s="4"/>
      <c r="F96" s="20"/>
      <c r="G96" s="8" t="str">
        <f t="array" ref="G96">IFERROR(INDEX($B$2:$B$490,LARGE(($A$2:$A$490=$G$14)*(ROW($A$2:$A$490)-1),COUNTIF($A$2:$A$490,$G$14)+1-ROW(A81))),"")</f>
        <v/>
      </c>
      <c r="H96" s="9" t="str">
        <f t="shared" si="1"/>
        <v/>
      </c>
      <c r="K96" s="6" t="s">
        <v>337</v>
      </c>
      <c r="M96" s="6" t="s">
        <v>1128</v>
      </c>
      <c r="N96" s="6">
        <v>606</v>
      </c>
      <c r="O96" s="6" t="s">
        <v>65</v>
      </c>
      <c r="P96" s="6">
        <v>119</v>
      </c>
      <c r="Q96" s="6" t="s">
        <v>66</v>
      </c>
      <c r="R96" s="6">
        <v>119</v>
      </c>
      <c r="S96" s="6" t="s">
        <v>1507</v>
      </c>
      <c r="T96" s="6" t="s">
        <v>661</v>
      </c>
      <c r="U96" s="6" t="s">
        <v>1507</v>
      </c>
      <c r="V96" s="6">
        <v>3671</v>
      </c>
      <c r="W96" s="6" t="s">
        <v>65</v>
      </c>
    </row>
    <row r="97" spans="1:23" ht="15" x14ac:dyDescent="0.2">
      <c r="A97" s="6" t="s">
        <v>67</v>
      </c>
      <c r="B97" s="6" t="s">
        <v>301</v>
      </c>
      <c r="C97" s="13"/>
      <c r="D97" s="13"/>
      <c r="E97" s="4"/>
      <c r="F97" s="20"/>
      <c r="G97" s="8" t="str">
        <f t="array" ref="G97">IFERROR(INDEX($B$2:$B$490,LARGE(($A$2:$A$490=$G$14)*(ROW($A$2:$A$490)-1),COUNTIF($A$2:$A$490,$G$14)+1-ROW(A82))),"")</f>
        <v/>
      </c>
      <c r="H97" s="9" t="str">
        <f t="shared" si="1"/>
        <v/>
      </c>
      <c r="K97" s="6" t="s">
        <v>340</v>
      </c>
      <c r="M97" s="6" t="s">
        <v>1128</v>
      </c>
      <c r="N97" s="6">
        <v>573</v>
      </c>
      <c r="O97" s="6" t="s">
        <v>67</v>
      </c>
      <c r="P97" s="6">
        <v>107</v>
      </c>
      <c r="Q97" s="6" t="s">
        <v>301</v>
      </c>
      <c r="R97" s="6">
        <v>107</v>
      </c>
      <c r="S97" s="6" t="s">
        <v>302</v>
      </c>
      <c r="T97" s="6" t="s">
        <v>303</v>
      </c>
      <c r="U97" s="6" t="s">
        <v>1507</v>
      </c>
      <c r="V97" s="6">
        <v>3855</v>
      </c>
      <c r="W97" s="6" t="s">
        <v>67</v>
      </c>
    </row>
    <row r="98" spans="1:23" ht="15" x14ac:dyDescent="0.2">
      <c r="A98" s="6" t="s">
        <v>304</v>
      </c>
      <c r="B98" s="6" t="s">
        <v>1211</v>
      </c>
      <c r="C98" s="13"/>
      <c r="D98" s="13"/>
      <c r="E98" s="4"/>
      <c r="F98" s="20"/>
      <c r="G98" s="8" t="str">
        <f t="array" ref="G98">IFERROR(INDEX($B$2:$B$490,LARGE(($A$2:$A$490=$G$14)*(ROW($A$2:$A$490)-1),COUNTIF($A$2:$A$490,$G$14)+1-ROW(A83))),"")</f>
        <v/>
      </c>
      <c r="H98" s="9" t="str">
        <f t="shared" si="1"/>
        <v/>
      </c>
      <c r="K98" s="6" t="s">
        <v>347</v>
      </c>
      <c r="M98" s="6" t="s">
        <v>1128</v>
      </c>
      <c r="N98" s="6">
        <v>733</v>
      </c>
      <c r="O98" s="6" t="s">
        <v>304</v>
      </c>
      <c r="P98" s="6">
        <v>90</v>
      </c>
      <c r="Q98" s="6" t="s">
        <v>1211</v>
      </c>
      <c r="R98" s="6">
        <v>90</v>
      </c>
      <c r="S98" s="6" t="s">
        <v>143</v>
      </c>
      <c r="T98" s="6" t="s">
        <v>306</v>
      </c>
      <c r="U98" s="6" t="s">
        <v>1507</v>
      </c>
      <c r="V98" s="6">
        <v>2555</v>
      </c>
      <c r="W98" s="6" t="s">
        <v>304</v>
      </c>
    </row>
    <row r="99" spans="1:23" ht="15" x14ac:dyDescent="0.2">
      <c r="A99" s="6" t="s">
        <v>307</v>
      </c>
      <c r="B99" s="6" t="s">
        <v>308</v>
      </c>
      <c r="C99" s="13"/>
      <c r="D99" s="13"/>
      <c r="E99" s="4"/>
      <c r="F99" s="20"/>
      <c r="G99" s="8" t="str">
        <f t="array" ref="G99">IFERROR(INDEX($B$2:$B$490,LARGE(($A$2:$A$490=$G$14)*(ROW($A$2:$A$490)-1),COUNTIF($A$2:$A$490,$G$14)+1-ROW(A84))),"")</f>
        <v/>
      </c>
      <c r="H99" s="9" t="str">
        <f t="shared" si="1"/>
        <v/>
      </c>
      <c r="K99" s="6" t="s">
        <v>351</v>
      </c>
      <c r="M99" s="6" t="s">
        <v>1128</v>
      </c>
      <c r="N99" s="6">
        <v>923</v>
      </c>
      <c r="O99" s="6" t="s">
        <v>307</v>
      </c>
      <c r="P99" s="6">
        <v>25</v>
      </c>
      <c r="Q99" s="6" t="s">
        <v>308</v>
      </c>
      <c r="R99" s="6">
        <v>25</v>
      </c>
      <c r="S99" s="6" t="s">
        <v>309</v>
      </c>
      <c r="T99" s="6" t="s">
        <v>310</v>
      </c>
      <c r="U99" s="6" t="s">
        <v>1507</v>
      </c>
      <c r="V99" s="6">
        <v>3615</v>
      </c>
      <c r="W99" s="6" t="s">
        <v>311</v>
      </c>
    </row>
    <row r="100" spans="1:23" ht="15" x14ac:dyDescent="0.2">
      <c r="A100" s="6" t="s">
        <v>107</v>
      </c>
      <c r="B100" s="6" t="s">
        <v>108</v>
      </c>
      <c r="C100" s="13"/>
      <c r="D100" s="13"/>
      <c r="E100" s="4"/>
      <c r="F100" s="20"/>
      <c r="G100" s="8" t="str">
        <f t="array" ref="G100">IFERROR(INDEX($B$2:$B$490,LARGE(($A$2:$A$490=$G$14)*(ROW($A$2:$A$490)-1),COUNTIF($A$2:$A$490,$G$14)+1-ROW(A85))),"")</f>
        <v/>
      </c>
      <c r="H100" s="9" t="str">
        <f t="shared" si="1"/>
        <v/>
      </c>
      <c r="K100" s="6" t="s">
        <v>354</v>
      </c>
      <c r="M100" s="6" t="s">
        <v>1128</v>
      </c>
      <c r="N100" s="6">
        <v>382</v>
      </c>
      <c r="O100" s="6" t="s">
        <v>107</v>
      </c>
      <c r="P100" s="6">
        <v>204</v>
      </c>
      <c r="Q100" s="6" t="s">
        <v>108</v>
      </c>
      <c r="R100" s="6">
        <v>204</v>
      </c>
      <c r="S100" s="6" t="s">
        <v>109</v>
      </c>
      <c r="T100" s="6" t="s">
        <v>110</v>
      </c>
      <c r="U100" s="6" t="s">
        <v>1507</v>
      </c>
      <c r="V100" s="6">
        <v>3263</v>
      </c>
      <c r="W100" s="6" t="s">
        <v>107</v>
      </c>
    </row>
    <row r="101" spans="1:23" ht="15" x14ac:dyDescent="0.2">
      <c r="A101" s="6" t="s">
        <v>111</v>
      </c>
      <c r="B101" s="6" t="s">
        <v>115</v>
      </c>
      <c r="C101" s="13"/>
      <c r="D101" s="13"/>
      <c r="E101" s="4"/>
      <c r="F101" s="20"/>
      <c r="G101" s="8" t="str">
        <f t="array" ref="G101">IFERROR(INDEX($B$2:$B$490,LARGE(($A$2:$A$490=$G$14)*(ROW($A$2:$A$490)-1),COUNTIF($A$2:$A$490,$G$14)+1-ROW(A86))),"")</f>
        <v/>
      </c>
      <c r="H101" s="9" t="str">
        <f t="shared" si="1"/>
        <v/>
      </c>
      <c r="K101" s="6" t="s">
        <v>358</v>
      </c>
      <c r="M101" s="6" t="s">
        <v>1128</v>
      </c>
      <c r="N101" s="6">
        <v>383</v>
      </c>
      <c r="O101" s="6" t="s">
        <v>111</v>
      </c>
      <c r="P101" s="6">
        <v>108</v>
      </c>
      <c r="Q101" s="6" t="s">
        <v>115</v>
      </c>
      <c r="R101" s="6">
        <v>108</v>
      </c>
      <c r="S101" s="6" t="s">
        <v>1507</v>
      </c>
      <c r="T101" s="6" t="s">
        <v>116</v>
      </c>
      <c r="U101" s="6" t="s">
        <v>1507</v>
      </c>
      <c r="V101" s="6">
        <v>3294</v>
      </c>
      <c r="W101" s="6" t="s">
        <v>111</v>
      </c>
    </row>
    <row r="102" spans="1:23" ht="15" x14ac:dyDescent="0.2">
      <c r="A102" s="6" t="s">
        <v>111</v>
      </c>
      <c r="B102" s="6" t="s">
        <v>112</v>
      </c>
      <c r="C102" s="13"/>
      <c r="D102" s="13"/>
      <c r="E102" s="4"/>
      <c r="F102" s="20"/>
      <c r="G102" s="8" t="str">
        <f t="array" ref="G102">IFERROR(INDEX($B$2:$B$490,LARGE(($A$2:$A$490=$G$14)*(ROW($A$2:$A$490)-1),COUNTIF($A$2:$A$490,$G$14)+1-ROW(A87))),"")</f>
        <v/>
      </c>
      <c r="H102" s="9" t="str">
        <f t="shared" si="1"/>
        <v/>
      </c>
      <c r="K102" s="6" t="s">
        <v>606</v>
      </c>
      <c r="M102" s="6" t="s">
        <v>1128</v>
      </c>
      <c r="N102" s="6">
        <v>383</v>
      </c>
      <c r="O102" s="6" t="s">
        <v>111</v>
      </c>
      <c r="P102" s="6">
        <v>109</v>
      </c>
      <c r="Q102" s="6" t="s">
        <v>112</v>
      </c>
      <c r="R102" s="6">
        <v>109</v>
      </c>
      <c r="S102" s="6" t="s">
        <v>1507</v>
      </c>
      <c r="T102" s="6" t="s">
        <v>113</v>
      </c>
      <c r="U102" s="6" t="s">
        <v>1507</v>
      </c>
      <c r="V102" s="6">
        <v>3292</v>
      </c>
      <c r="W102" s="6" t="s">
        <v>114</v>
      </c>
    </row>
    <row r="103" spans="1:23" ht="15" x14ac:dyDescent="0.2">
      <c r="A103" s="6" t="s">
        <v>312</v>
      </c>
      <c r="B103" s="6" t="s">
        <v>313</v>
      </c>
      <c r="C103" s="13"/>
      <c r="D103" s="13"/>
      <c r="E103" s="4"/>
      <c r="F103" s="20"/>
      <c r="G103" s="8" t="str">
        <f t="array" ref="G103">IFERROR(INDEX($B$2:$B$490,LARGE(($A$2:$A$490=$G$14)*(ROW($A$2:$A$490)-1),COUNTIF($A$2:$A$490,$G$14)+1-ROW(A88))),"")</f>
        <v/>
      </c>
      <c r="H103" s="9" t="str">
        <f t="shared" si="1"/>
        <v/>
      </c>
      <c r="K103" s="6" t="s">
        <v>476</v>
      </c>
      <c r="M103" s="6" t="s">
        <v>1128</v>
      </c>
      <c r="N103" s="6">
        <v>404</v>
      </c>
      <c r="O103" s="6" t="s">
        <v>312</v>
      </c>
      <c r="P103" s="6">
        <v>429</v>
      </c>
      <c r="Q103" s="6" t="s">
        <v>313</v>
      </c>
      <c r="R103" s="6">
        <v>429</v>
      </c>
      <c r="S103" s="6" t="s">
        <v>314</v>
      </c>
      <c r="T103" s="6" t="s">
        <v>315</v>
      </c>
      <c r="U103" s="6" t="s">
        <v>1507</v>
      </c>
      <c r="V103" s="6">
        <v>3400</v>
      </c>
      <c r="W103" s="6" t="s">
        <v>312</v>
      </c>
    </row>
    <row r="104" spans="1:23" ht="15" x14ac:dyDescent="0.2">
      <c r="A104" s="6" t="s">
        <v>312</v>
      </c>
      <c r="B104" s="6" t="s">
        <v>318</v>
      </c>
      <c r="C104" s="13"/>
      <c r="D104" s="13"/>
      <c r="E104" s="4"/>
      <c r="F104" s="20"/>
      <c r="G104" s="8" t="str">
        <f t="array" ref="G104">IFERROR(INDEX($B$2:$B$490,LARGE(($A$2:$A$490=$G$14)*(ROW($A$2:$A$490)-1),COUNTIF($A$2:$A$490,$G$14)+1-ROW(A89))),"")</f>
        <v/>
      </c>
      <c r="H104" s="9" t="str">
        <f t="shared" si="1"/>
        <v/>
      </c>
      <c r="K104" s="6" t="s">
        <v>592</v>
      </c>
      <c r="M104" s="6" t="s">
        <v>1128</v>
      </c>
      <c r="N104" s="6">
        <v>404</v>
      </c>
      <c r="O104" s="6" t="s">
        <v>312</v>
      </c>
      <c r="P104" s="6">
        <v>430</v>
      </c>
      <c r="Q104" s="6" t="s">
        <v>318</v>
      </c>
      <c r="R104" s="6">
        <v>430</v>
      </c>
      <c r="S104" s="6" t="s">
        <v>1507</v>
      </c>
      <c r="T104" s="6" t="s">
        <v>319</v>
      </c>
      <c r="U104" s="6" t="s">
        <v>1507</v>
      </c>
      <c r="V104" s="6">
        <v>3400</v>
      </c>
      <c r="W104" s="6" t="s">
        <v>312</v>
      </c>
    </row>
    <row r="105" spans="1:23" ht="15" x14ac:dyDescent="0.2">
      <c r="A105" s="6" t="s">
        <v>312</v>
      </c>
      <c r="B105" s="6" t="s">
        <v>320</v>
      </c>
      <c r="C105" s="13"/>
      <c r="D105" s="13"/>
      <c r="E105" s="4"/>
      <c r="F105" s="20"/>
      <c r="G105" s="8" t="str">
        <f t="array" ref="G105">IFERROR(INDEX($B$2:$B$490,LARGE(($A$2:$A$490=$G$14)*(ROW($A$2:$A$490)-1),COUNTIF($A$2:$A$490,$G$14)+1-ROW(A90))),"")</f>
        <v/>
      </c>
      <c r="H105" s="9" t="str">
        <f t="shared" si="1"/>
        <v/>
      </c>
      <c r="K105" s="6" t="s">
        <v>596</v>
      </c>
      <c r="M105" s="6" t="s">
        <v>1128</v>
      </c>
      <c r="N105" s="6">
        <v>404</v>
      </c>
      <c r="O105" s="6" t="s">
        <v>312</v>
      </c>
      <c r="P105" s="6">
        <v>431</v>
      </c>
      <c r="Q105" s="6" t="s">
        <v>320</v>
      </c>
      <c r="R105" s="6">
        <v>431</v>
      </c>
      <c r="S105" s="6" t="s">
        <v>1507</v>
      </c>
      <c r="T105" s="6" t="s">
        <v>321</v>
      </c>
      <c r="U105" s="6" t="s">
        <v>1507</v>
      </c>
      <c r="V105" s="6">
        <v>3400</v>
      </c>
      <c r="W105" s="6" t="s">
        <v>312</v>
      </c>
    </row>
    <row r="106" spans="1:23" ht="15" x14ac:dyDescent="0.2">
      <c r="A106" s="6" t="s">
        <v>312</v>
      </c>
      <c r="B106" s="6" t="s">
        <v>322</v>
      </c>
      <c r="C106" s="13"/>
      <c r="D106" s="13"/>
      <c r="E106" s="4"/>
      <c r="F106" s="20"/>
      <c r="G106" s="8" t="str">
        <f t="array" ref="G106">IFERROR(INDEX($B$2:$B$490,LARGE(($A$2:$A$490=$G$14)*(ROW($A$2:$A$490)-1),COUNTIF($A$2:$A$490,$G$14)+1-ROW(A91))),"")</f>
        <v/>
      </c>
      <c r="H106" s="9" t="str">
        <f t="shared" si="1"/>
        <v/>
      </c>
      <c r="K106" s="6" t="s">
        <v>599</v>
      </c>
      <c r="M106" s="6" t="s">
        <v>1128</v>
      </c>
      <c r="N106" s="6">
        <v>404</v>
      </c>
      <c r="O106" s="6" t="s">
        <v>312</v>
      </c>
      <c r="P106" s="6">
        <v>432</v>
      </c>
      <c r="Q106" s="6" t="s">
        <v>322</v>
      </c>
      <c r="R106" s="6">
        <v>432</v>
      </c>
      <c r="S106" s="6" t="s">
        <v>1507</v>
      </c>
      <c r="T106" s="6" t="s">
        <v>323</v>
      </c>
      <c r="U106" s="6" t="s">
        <v>1507</v>
      </c>
      <c r="V106" s="6">
        <v>3400</v>
      </c>
      <c r="W106" s="6" t="s">
        <v>312</v>
      </c>
    </row>
    <row r="107" spans="1:23" ht="15" x14ac:dyDescent="0.2">
      <c r="A107" s="6" t="s">
        <v>312</v>
      </c>
      <c r="B107" s="6" t="s">
        <v>324</v>
      </c>
      <c r="C107" s="13"/>
      <c r="D107" s="13"/>
      <c r="E107" s="4"/>
      <c r="F107" s="20"/>
      <c r="G107" s="8" t="str">
        <f t="array" ref="G107">IFERROR(INDEX($B$2:$B$490,LARGE(($A$2:$A$490=$G$14)*(ROW($A$2:$A$490)-1),COUNTIF($A$2:$A$490,$G$14)+1-ROW(A92))),"")</f>
        <v/>
      </c>
      <c r="H107" s="9" t="str">
        <f t="shared" si="1"/>
        <v/>
      </c>
      <c r="K107" s="6" t="s">
        <v>602</v>
      </c>
      <c r="M107" s="6" t="s">
        <v>1128</v>
      </c>
      <c r="N107" s="6">
        <v>404</v>
      </c>
      <c r="O107" s="6" t="s">
        <v>312</v>
      </c>
      <c r="P107" s="6">
        <v>433</v>
      </c>
      <c r="Q107" s="6" t="s">
        <v>324</v>
      </c>
      <c r="R107" s="6">
        <v>433</v>
      </c>
      <c r="S107" s="6" t="s">
        <v>1507</v>
      </c>
      <c r="T107" s="6" t="s">
        <v>325</v>
      </c>
      <c r="U107" s="6" t="s">
        <v>1507</v>
      </c>
      <c r="V107" s="6">
        <v>3400</v>
      </c>
      <c r="W107" s="6" t="s">
        <v>312</v>
      </c>
    </row>
    <row r="108" spans="1:23" ht="15" x14ac:dyDescent="0.2">
      <c r="A108" s="6" t="s">
        <v>312</v>
      </c>
      <c r="B108" s="6" t="s">
        <v>326</v>
      </c>
      <c r="C108" s="13"/>
      <c r="D108" s="13"/>
      <c r="E108" s="4"/>
      <c r="F108" s="20"/>
      <c r="G108" s="8" t="str">
        <f t="array" ref="G108">IFERROR(INDEX($B$2:$B$490,LARGE(($A$2:$A$490=$G$14)*(ROW($A$2:$A$490)-1),COUNTIF($A$2:$A$490,$G$14)+1-ROW(A93))),"")</f>
        <v/>
      </c>
      <c r="H108" s="9" t="str">
        <f t="shared" si="1"/>
        <v/>
      </c>
      <c r="K108" s="6" t="s">
        <v>399</v>
      </c>
      <c r="M108" s="6" t="s">
        <v>1128</v>
      </c>
      <c r="N108" s="6">
        <v>404</v>
      </c>
      <c r="O108" s="6" t="s">
        <v>312</v>
      </c>
      <c r="P108" s="6">
        <v>434</v>
      </c>
      <c r="Q108" s="6" t="s">
        <v>326</v>
      </c>
      <c r="R108" s="6">
        <v>434</v>
      </c>
      <c r="S108" s="6" t="s">
        <v>1507</v>
      </c>
      <c r="T108" s="6" t="s">
        <v>315</v>
      </c>
      <c r="U108" s="6" t="s">
        <v>1507</v>
      </c>
      <c r="V108" s="6">
        <v>3400</v>
      </c>
      <c r="W108" s="6" t="s">
        <v>312</v>
      </c>
    </row>
    <row r="109" spans="1:23" ht="15" x14ac:dyDescent="0.2">
      <c r="A109" s="6" t="s">
        <v>312</v>
      </c>
      <c r="B109" s="6" t="s">
        <v>316</v>
      </c>
      <c r="C109" s="13"/>
      <c r="D109" s="13"/>
      <c r="E109" s="4"/>
      <c r="F109" s="20"/>
      <c r="G109" s="8" t="str">
        <f t="array" ref="G109">IFERROR(INDEX($B$2:$B$490,LARGE(($A$2:$A$490=$G$14)*(ROW($A$2:$A$490)-1),COUNTIF($A$2:$A$490,$G$14)+1-ROW(A94))),"")</f>
        <v/>
      </c>
      <c r="H109" s="9" t="str">
        <f t="shared" si="1"/>
        <v/>
      </c>
      <c r="K109" s="6" t="s">
        <v>412</v>
      </c>
      <c r="M109" s="6" t="s">
        <v>1128</v>
      </c>
      <c r="N109" s="6">
        <v>404</v>
      </c>
      <c r="O109" s="6" t="s">
        <v>312</v>
      </c>
      <c r="P109" s="6">
        <v>435</v>
      </c>
      <c r="Q109" s="6" t="s">
        <v>316</v>
      </c>
      <c r="R109" s="6">
        <v>435</v>
      </c>
      <c r="S109" s="6" t="s">
        <v>1507</v>
      </c>
      <c r="T109" s="6" t="s">
        <v>317</v>
      </c>
      <c r="U109" s="6" t="s">
        <v>1507</v>
      </c>
      <c r="V109" s="6">
        <v>3400</v>
      </c>
      <c r="W109" s="6" t="s">
        <v>312</v>
      </c>
    </row>
    <row r="110" spans="1:23" ht="15" x14ac:dyDescent="0.2">
      <c r="A110" s="6" t="s">
        <v>312</v>
      </c>
      <c r="B110" s="6" t="s">
        <v>1335</v>
      </c>
      <c r="C110" s="13"/>
      <c r="D110" s="13"/>
      <c r="E110" s="4"/>
      <c r="F110" s="20"/>
      <c r="G110" s="8" t="str">
        <f t="array" ref="G110">IFERROR(INDEX($B$2:$B$490,LARGE(($A$2:$A$490=$G$14)*(ROW($A$2:$A$490)-1),COUNTIF($A$2:$A$490,$G$14)+1-ROW(A95))),"")</f>
        <v/>
      </c>
      <c r="H110" s="9" t="str">
        <f t="shared" si="1"/>
        <v/>
      </c>
      <c r="K110" s="6" t="s">
        <v>416</v>
      </c>
      <c r="M110" s="6" t="s">
        <v>1128</v>
      </c>
      <c r="N110" s="6">
        <v>404</v>
      </c>
      <c r="O110" s="6" t="s">
        <v>312</v>
      </c>
      <c r="P110" s="6">
        <v>1880</v>
      </c>
      <c r="Q110" s="6" t="s">
        <v>1335</v>
      </c>
      <c r="R110" s="6">
        <v>1880</v>
      </c>
      <c r="S110" s="6" t="s">
        <v>1336</v>
      </c>
      <c r="T110" s="6" t="s">
        <v>1337</v>
      </c>
      <c r="U110" s="6" t="s">
        <v>1507</v>
      </c>
      <c r="V110" s="6">
        <v>3400</v>
      </c>
      <c r="W110" s="6" t="s">
        <v>312</v>
      </c>
    </row>
    <row r="111" spans="1:23" ht="15" x14ac:dyDescent="0.2">
      <c r="A111" s="6" t="s">
        <v>312</v>
      </c>
      <c r="B111" s="6" t="s">
        <v>1338</v>
      </c>
      <c r="C111" s="13"/>
      <c r="D111" s="13"/>
      <c r="E111" s="4"/>
      <c r="F111" s="20"/>
      <c r="G111" s="8" t="str">
        <f t="array" ref="G111">IFERROR(INDEX($B$2:$B$490,LARGE(($A$2:$A$490=$G$14)*(ROW($A$2:$A$490)-1),COUNTIF($A$2:$A$490,$G$14)+1-ROW(A96))),"")</f>
        <v/>
      </c>
      <c r="H111" s="9" t="str">
        <f t="shared" si="1"/>
        <v/>
      </c>
      <c r="K111" s="6" t="s">
        <v>419</v>
      </c>
      <c r="M111" s="6" t="s">
        <v>1128</v>
      </c>
      <c r="N111" s="6">
        <v>404</v>
      </c>
      <c r="O111" s="6" t="s">
        <v>312</v>
      </c>
      <c r="P111" s="6">
        <v>1881</v>
      </c>
      <c r="Q111" s="6" t="s">
        <v>1338</v>
      </c>
      <c r="R111" s="6">
        <v>1881</v>
      </c>
      <c r="S111" s="6" t="s">
        <v>1339</v>
      </c>
      <c r="T111" s="6" t="s">
        <v>1340</v>
      </c>
      <c r="U111" s="6" t="s">
        <v>1507</v>
      </c>
      <c r="V111" s="6">
        <v>3400</v>
      </c>
      <c r="W111" s="6" t="s">
        <v>312</v>
      </c>
    </row>
    <row r="112" spans="1:23" ht="15" x14ac:dyDescent="0.2">
      <c r="A112" s="6" t="s">
        <v>327</v>
      </c>
      <c r="B112" s="6" t="s">
        <v>328</v>
      </c>
      <c r="C112" s="13"/>
      <c r="D112" s="13"/>
      <c r="E112" s="4"/>
      <c r="F112" s="20"/>
      <c r="G112" s="8" t="str">
        <f t="array" ref="G112">IFERROR(INDEX($B$2:$B$490,LARGE(($A$2:$A$490=$G$14)*(ROW($A$2:$A$490)-1),COUNTIF($A$2:$A$490,$G$14)+1-ROW(A97))),"")</f>
        <v/>
      </c>
      <c r="H112" s="9" t="str">
        <f t="shared" si="1"/>
        <v/>
      </c>
      <c r="K112" s="6" t="s">
        <v>643</v>
      </c>
      <c r="M112" s="6" t="s">
        <v>1128</v>
      </c>
      <c r="N112" s="6">
        <v>863</v>
      </c>
      <c r="O112" s="6" t="s">
        <v>327</v>
      </c>
      <c r="P112" s="6">
        <v>81</v>
      </c>
      <c r="Q112" s="6" t="s">
        <v>328</v>
      </c>
      <c r="R112" s="6">
        <v>81</v>
      </c>
      <c r="S112" s="6" t="s">
        <v>329</v>
      </c>
      <c r="T112" s="6" t="s">
        <v>1241</v>
      </c>
      <c r="U112" s="6" t="s">
        <v>1507</v>
      </c>
      <c r="V112" s="6">
        <v>3664</v>
      </c>
      <c r="W112" s="6" t="s">
        <v>327</v>
      </c>
    </row>
    <row r="113" spans="1:23" ht="15" x14ac:dyDescent="0.2">
      <c r="A113" s="6" t="s">
        <v>363</v>
      </c>
      <c r="B113" s="6" t="s">
        <v>364</v>
      </c>
      <c r="C113" s="13"/>
      <c r="D113" s="13"/>
      <c r="E113" s="4"/>
      <c r="F113" s="20"/>
      <c r="G113" s="8" t="str">
        <f t="array" ref="G113">IFERROR(INDEX($B$2:$B$490,LARGE(($A$2:$A$490=$G$14)*(ROW($A$2:$A$490)-1),COUNTIF($A$2:$A$490,$G$14)+1-ROW(A98))),"")</f>
        <v/>
      </c>
      <c r="H113" s="9" t="str">
        <f t="shared" si="1"/>
        <v/>
      </c>
      <c r="K113" s="6" t="s">
        <v>651</v>
      </c>
      <c r="M113" s="6" t="s">
        <v>1128</v>
      </c>
      <c r="N113" s="6">
        <v>575</v>
      </c>
      <c r="O113" s="6" t="s">
        <v>363</v>
      </c>
      <c r="P113" s="6">
        <v>463</v>
      </c>
      <c r="Q113" s="6" t="s">
        <v>364</v>
      </c>
      <c r="R113" s="6">
        <v>463</v>
      </c>
      <c r="S113" s="6" t="s">
        <v>1507</v>
      </c>
      <c r="T113" s="6" t="s">
        <v>365</v>
      </c>
      <c r="U113" s="6" t="s">
        <v>1507</v>
      </c>
      <c r="V113" s="6">
        <v>3707</v>
      </c>
      <c r="W113" s="6" t="s">
        <v>363</v>
      </c>
    </row>
    <row r="114" spans="1:23" ht="15" x14ac:dyDescent="0.2">
      <c r="A114" s="6" t="s">
        <v>366</v>
      </c>
      <c r="B114" s="6" t="s">
        <v>367</v>
      </c>
      <c r="C114" s="13"/>
      <c r="D114" s="13"/>
      <c r="E114" s="4"/>
      <c r="F114" s="20"/>
      <c r="G114" s="8" t="str">
        <f t="array" ref="G114">IFERROR(INDEX($B$2:$B$490,LARGE(($A$2:$A$490=$G$14)*(ROW($A$2:$A$490)-1),COUNTIF($A$2:$A$490,$G$14)+1-ROW(A99))),"")</f>
        <v/>
      </c>
      <c r="H114" s="9" t="str">
        <f t="shared" si="1"/>
        <v/>
      </c>
      <c r="K114" s="6" t="s">
        <v>654</v>
      </c>
      <c r="M114" s="6" t="s">
        <v>1128</v>
      </c>
      <c r="N114" s="6">
        <v>761</v>
      </c>
      <c r="O114" s="6" t="s">
        <v>366</v>
      </c>
      <c r="P114" s="6">
        <v>103</v>
      </c>
      <c r="Q114" s="6" t="s">
        <v>367</v>
      </c>
      <c r="R114" s="6">
        <v>103</v>
      </c>
      <c r="S114" s="6" t="s">
        <v>368</v>
      </c>
      <c r="T114" s="6" t="s">
        <v>1226</v>
      </c>
      <c r="U114" s="6" t="s">
        <v>1507</v>
      </c>
      <c r="V114" s="6">
        <v>3763</v>
      </c>
      <c r="W114" s="6" t="s">
        <v>366</v>
      </c>
    </row>
    <row r="115" spans="1:23" ht="15" x14ac:dyDescent="0.2">
      <c r="A115" s="6" t="s">
        <v>366</v>
      </c>
      <c r="B115" s="6" t="s">
        <v>1341</v>
      </c>
      <c r="C115" s="13"/>
      <c r="D115" s="13"/>
      <c r="E115" s="4"/>
      <c r="F115" s="20"/>
      <c r="G115" s="8" t="str">
        <f t="array" ref="G115">IFERROR(INDEX($B$2:$B$490,LARGE(($A$2:$A$490=$G$14)*(ROW($A$2:$A$490)-1),COUNTIF($A$2:$A$490,$G$14)+1-ROW(A100))),"")</f>
        <v/>
      </c>
      <c r="H115" s="9" t="str">
        <f t="shared" si="1"/>
        <v/>
      </c>
      <c r="K115" s="6" t="s">
        <v>657</v>
      </c>
      <c r="M115" s="6" t="s">
        <v>1128</v>
      </c>
      <c r="N115" s="6">
        <v>761</v>
      </c>
      <c r="O115" s="6" t="s">
        <v>366</v>
      </c>
      <c r="P115" s="6">
        <v>2447</v>
      </c>
      <c r="Q115" s="6" t="s">
        <v>1341</v>
      </c>
      <c r="R115" s="6">
        <v>2447</v>
      </c>
      <c r="S115" s="6" t="s">
        <v>1342</v>
      </c>
      <c r="T115" s="6" t="s">
        <v>1343</v>
      </c>
      <c r="U115" s="6" t="s">
        <v>1507</v>
      </c>
      <c r="V115" s="6">
        <v>3764</v>
      </c>
      <c r="W115" s="6" t="s">
        <v>1344</v>
      </c>
    </row>
    <row r="116" spans="1:23" ht="15" x14ac:dyDescent="0.2">
      <c r="A116" s="6" t="s">
        <v>117</v>
      </c>
      <c r="B116" s="6" t="s">
        <v>118</v>
      </c>
      <c r="C116" s="13"/>
      <c r="D116" s="13"/>
      <c r="E116" s="4"/>
      <c r="F116" s="20"/>
      <c r="G116" s="8" t="str">
        <f t="array" ref="G116">IFERROR(INDEX($B$2:$B$490,LARGE(($A$2:$A$490=$G$14)*(ROW($A$2:$A$490)-1),COUNTIF($A$2:$A$490,$G$14)+1-ROW(A101))),"")</f>
        <v/>
      </c>
      <c r="H116" s="9" t="str">
        <f t="shared" si="1"/>
        <v/>
      </c>
      <c r="K116" s="6" t="s">
        <v>659</v>
      </c>
      <c r="M116" s="6" t="s">
        <v>1128</v>
      </c>
      <c r="N116" s="6">
        <v>536</v>
      </c>
      <c r="O116" s="6" t="s">
        <v>117</v>
      </c>
      <c r="P116" s="6">
        <v>319</v>
      </c>
      <c r="Q116" s="6" t="s">
        <v>118</v>
      </c>
      <c r="R116" s="6">
        <v>319</v>
      </c>
      <c r="S116" s="6" t="s">
        <v>1097</v>
      </c>
      <c r="T116" s="6" t="s">
        <v>119</v>
      </c>
      <c r="U116" s="6" t="s">
        <v>1507</v>
      </c>
      <c r="V116" s="6">
        <v>3053</v>
      </c>
      <c r="W116" s="6" t="s">
        <v>117</v>
      </c>
    </row>
    <row r="117" spans="1:23" ht="15" x14ac:dyDescent="0.2">
      <c r="A117" s="6" t="s">
        <v>120</v>
      </c>
      <c r="B117" s="6" t="s">
        <v>121</v>
      </c>
      <c r="C117" s="13"/>
      <c r="D117" s="13"/>
      <c r="E117" s="4"/>
      <c r="F117" s="20"/>
      <c r="G117" s="8" t="str">
        <f t="array" ref="G117">IFERROR(INDEX($B$2:$B$490,LARGE(($A$2:$A$490=$G$14)*(ROW($A$2:$A$490)-1),COUNTIF($A$2:$A$490,$G$14)+1-ROW(A102))),"")</f>
        <v/>
      </c>
      <c r="H117" s="9" t="str">
        <f t="shared" si="1"/>
        <v/>
      </c>
      <c r="K117" s="6" t="s">
        <v>662</v>
      </c>
      <c r="M117" s="6" t="s">
        <v>1128</v>
      </c>
      <c r="N117" s="6">
        <v>762</v>
      </c>
      <c r="O117" s="6" t="s">
        <v>120</v>
      </c>
      <c r="P117" s="6">
        <v>507</v>
      </c>
      <c r="Q117" s="6" t="s">
        <v>121</v>
      </c>
      <c r="R117" s="6">
        <v>507</v>
      </c>
      <c r="S117" s="6" t="s">
        <v>143</v>
      </c>
      <c r="T117" s="6" t="s">
        <v>1096</v>
      </c>
      <c r="U117" s="6" t="s">
        <v>1507</v>
      </c>
      <c r="V117" s="6">
        <v>3753</v>
      </c>
      <c r="W117" s="6" t="s">
        <v>122</v>
      </c>
    </row>
    <row r="118" spans="1:23" ht="15" x14ac:dyDescent="0.2">
      <c r="A118" s="6" t="s">
        <v>120</v>
      </c>
      <c r="B118" s="6" t="s">
        <v>1345</v>
      </c>
      <c r="C118" s="13"/>
      <c r="D118" s="13"/>
      <c r="E118" s="4"/>
      <c r="F118" s="20"/>
      <c r="G118" s="8" t="str">
        <f t="array" ref="G118">IFERROR(INDEX($B$2:$B$490,LARGE(($A$2:$A$490=$G$14)*(ROW($A$2:$A$490)-1),COUNTIF($A$2:$A$490,$G$14)+1-ROW(A103))),"")</f>
        <v/>
      </c>
      <c r="H118" s="9" t="str">
        <f t="shared" si="1"/>
        <v/>
      </c>
      <c r="K118" s="6" t="s">
        <v>665</v>
      </c>
      <c r="M118" s="6" t="s">
        <v>1128</v>
      </c>
      <c r="N118" s="6">
        <v>762</v>
      </c>
      <c r="O118" s="6" t="s">
        <v>120</v>
      </c>
      <c r="P118" s="6">
        <v>2428</v>
      </c>
      <c r="Q118" s="6" t="s">
        <v>1345</v>
      </c>
      <c r="R118" s="6">
        <v>2428</v>
      </c>
      <c r="S118" s="6" t="s">
        <v>1346</v>
      </c>
      <c r="T118" s="6" t="s">
        <v>1347</v>
      </c>
      <c r="U118" s="6" t="s">
        <v>1507</v>
      </c>
      <c r="V118" s="6">
        <v>3754</v>
      </c>
      <c r="W118" s="6" t="s">
        <v>120</v>
      </c>
    </row>
    <row r="119" spans="1:23" ht="15" x14ac:dyDescent="0.2">
      <c r="A119" s="6" t="s">
        <v>123</v>
      </c>
      <c r="B119" s="6" t="s">
        <v>124</v>
      </c>
      <c r="C119" s="13"/>
      <c r="D119" s="13"/>
      <c r="E119" s="4"/>
      <c r="F119" s="20"/>
      <c r="G119" s="8" t="str">
        <f t="array" ref="G119">IFERROR(INDEX($B$2:$B$490,LARGE(($A$2:$A$490=$G$14)*(ROW($A$2:$A$490)-1),COUNTIF($A$2:$A$490,$G$14)+1-ROW(A104))),"")</f>
        <v/>
      </c>
      <c r="H119" s="9" t="str">
        <f t="shared" si="1"/>
        <v/>
      </c>
      <c r="K119" s="6" t="s">
        <v>667</v>
      </c>
      <c r="M119" s="6" t="s">
        <v>1128</v>
      </c>
      <c r="N119" s="6">
        <v>385</v>
      </c>
      <c r="O119" s="6" t="s">
        <v>123</v>
      </c>
      <c r="P119" s="6">
        <v>65</v>
      </c>
      <c r="Q119" s="6" t="s">
        <v>124</v>
      </c>
      <c r="R119" s="6">
        <v>65</v>
      </c>
      <c r="S119" s="6" t="s">
        <v>1507</v>
      </c>
      <c r="T119" s="6" t="s">
        <v>125</v>
      </c>
      <c r="U119" s="6" t="s">
        <v>1507</v>
      </c>
      <c r="V119" s="6">
        <v>3264</v>
      </c>
      <c r="W119" s="6" t="s">
        <v>126</v>
      </c>
    </row>
    <row r="120" spans="1:23" ht="15" x14ac:dyDescent="0.2">
      <c r="A120" s="6" t="s">
        <v>127</v>
      </c>
      <c r="B120" s="6" t="s">
        <v>360</v>
      </c>
      <c r="C120" s="13"/>
      <c r="D120" s="13"/>
      <c r="E120" s="4"/>
      <c r="F120" s="20"/>
      <c r="G120" s="8" t="str">
        <f t="array" ref="G120">IFERROR(INDEX($B$2:$B$490,LARGE(($A$2:$A$490=$G$14)*(ROW($A$2:$A$490)-1),COUNTIF($A$2:$A$490,$G$14)+1-ROW(A105))),"")</f>
        <v/>
      </c>
      <c r="H120" s="9" t="str">
        <f t="shared" si="1"/>
        <v/>
      </c>
      <c r="K120" s="6" t="s">
        <v>451</v>
      </c>
      <c r="M120" s="6" t="s">
        <v>1128</v>
      </c>
      <c r="N120" s="6">
        <v>386</v>
      </c>
      <c r="O120" s="6" t="s">
        <v>127</v>
      </c>
      <c r="P120" s="6">
        <v>453</v>
      </c>
      <c r="Q120" s="6" t="s">
        <v>360</v>
      </c>
      <c r="R120" s="6">
        <v>453</v>
      </c>
      <c r="S120" s="6" t="s">
        <v>361</v>
      </c>
      <c r="T120" s="6" t="s">
        <v>362</v>
      </c>
      <c r="U120" s="6" t="s">
        <v>1507</v>
      </c>
      <c r="V120" s="6">
        <v>3293</v>
      </c>
      <c r="W120" s="6" t="s">
        <v>127</v>
      </c>
    </row>
    <row r="121" spans="1:23" ht="15" x14ac:dyDescent="0.2">
      <c r="A121" s="6" t="s">
        <v>127</v>
      </c>
      <c r="B121" s="6" t="s">
        <v>128</v>
      </c>
      <c r="C121" s="13"/>
      <c r="D121" s="13"/>
      <c r="E121" s="4"/>
      <c r="F121" s="20"/>
      <c r="G121" s="8" t="str">
        <f t="array" ref="G121">IFERROR(INDEX($B$2:$B$490,LARGE(($A$2:$A$490=$G$14)*(ROW($A$2:$A$490)-1),COUNTIF($A$2:$A$490,$G$14)+1-ROW(A106))),"")</f>
        <v/>
      </c>
      <c r="H121" s="9" t="str">
        <f t="shared" si="1"/>
        <v/>
      </c>
      <c r="K121" s="6" t="s">
        <v>670</v>
      </c>
      <c r="M121" s="6" t="s">
        <v>1128</v>
      </c>
      <c r="N121" s="6">
        <v>386</v>
      </c>
      <c r="O121" s="6" t="s">
        <v>127</v>
      </c>
      <c r="P121" s="6">
        <v>454</v>
      </c>
      <c r="Q121" s="6" t="s">
        <v>128</v>
      </c>
      <c r="R121" s="6">
        <v>454</v>
      </c>
      <c r="S121" s="6" t="s">
        <v>1507</v>
      </c>
      <c r="T121" s="6" t="s">
        <v>129</v>
      </c>
      <c r="U121" s="6" t="s">
        <v>1507</v>
      </c>
      <c r="V121" s="6">
        <v>3293</v>
      </c>
      <c r="W121" s="6" t="s">
        <v>127</v>
      </c>
    </row>
    <row r="122" spans="1:23" ht="15" x14ac:dyDescent="0.2">
      <c r="A122" s="6" t="s">
        <v>369</v>
      </c>
      <c r="B122" s="6" t="s">
        <v>370</v>
      </c>
      <c r="C122" s="13"/>
      <c r="D122" s="13"/>
      <c r="E122" s="4"/>
      <c r="F122" s="20"/>
      <c r="G122" s="8" t="str">
        <f t="array" ref="G122">IFERROR(INDEX($B$2:$B$490,LARGE(($A$2:$A$490=$G$14)*(ROW($A$2:$A$490)-1),COUNTIF($A$2:$A$490,$G$14)+1-ROW(A107))),"")</f>
        <v/>
      </c>
      <c r="H122" s="9" t="str">
        <f t="shared" si="1"/>
        <v/>
      </c>
      <c r="K122" s="6" t="s">
        <v>448</v>
      </c>
      <c r="M122" s="6" t="s">
        <v>1128</v>
      </c>
      <c r="N122" s="6">
        <v>952</v>
      </c>
      <c r="O122" s="6" t="s">
        <v>369</v>
      </c>
      <c r="P122" s="6">
        <v>117</v>
      </c>
      <c r="Q122" s="6" t="s">
        <v>370</v>
      </c>
      <c r="R122" s="6">
        <v>117</v>
      </c>
      <c r="S122" s="6" t="s">
        <v>1507</v>
      </c>
      <c r="T122" s="6" t="s">
        <v>371</v>
      </c>
      <c r="U122" s="6" t="s">
        <v>1507</v>
      </c>
      <c r="V122" s="6">
        <v>3465</v>
      </c>
      <c r="W122" s="6" t="s">
        <v>369</v>
      </c>
    </row>
    <row r="123" spans="1:23" ht="15" x14ac:dyDescent="0.2">
      <c r="A123" s="6" t="s">
        <v>369</v>
      </c>
      <c r="B123" s="6" t="s">
        <v>372</v>
      </c>
      <c r="C123" s="13"/>
      <c r="D123" s="13"/>
      <c r="E123" s="4"/>
      <c r="F123" s="20"/>
      <c r="G123" s="8" t="str">
        <f t="array" ref="G123">IFERROR(INDEX($B$2:$B$490,LARGE(($A$2:$A$490=$G$14)*(ROW($A$2:$A$490)-1),COUNTIF($A$2:$A$490,$G$14)+1-ROW(A108))),"")</f>
        <v/>
      </c>
      <c r="H123" s="9" t="str">
        <f t="shared" si="1"/>
        <v/>
      </c>
      <c r="K123" s="6" t="s">
        <v>454</v>
      </c>
      <c r="M123" s="6" t="s">
        <v>1128</v>
      </c>
      <c r="N123" s="6">
        <v>952</v>
      </c>
      <c r="O123" s="6" t="s">
        <v>369</v>
      </c>
      <c r="P123" s="6">
        <v>120</v>
      </c>
      <c r="Q123" s="6" t="s">
        <v>372</v>
      </c>
      <c r="R123" s="6">
        <v>120</v>
      </c>
      <c r="S123" s="6" t="s">
        <v>1507</v>
      </c>
      <c r="T123" s="6" t="s">
        <v>1258</v>
      </c>
      <c r="U123" s="6" t="s">
        <v>1507</v>
      </c>
      <c r="V123" s="6">
        <v>3463</v>
      </c>
      <c r="W123" s="6" t="s">
        <v>373</v>
      </c>
    </row>
    <row r="124" spans="1:23" ht="15" x14ac:dyDescent="0.2">
      <c r="A124" s="6" t="s">
        <v>374</v>
      </c>
      <c r="B124" s="6" t="s">
        <v>375</v>
      </c>
      <c r="C124" s="13"/>
      <c r="D124" s="13"/>
      <c r="E124" s="4"/>
      <c r="F124" s="20"/>
      <c r="G124" s="8" t="str">
        <f t="array" ref="G124">IFERROR(INDEX($B$2:$B$490,LARGE(($A$2:$A$490=$G$14)*(ROW($A$2:$A$490)-1),COUNTIF($A$2:$A$490,$G$14)+1-ROW(A109))),"")</f>
        <v/>
      </c>
      <c r="H124" s="9" t="str">
        <f t="shared" si="1"/>
        <v/>
      </c>
      <c r="K124" s="6" t="s">
        <v>459</v>
      </c>
      <c r="M124" s="6" t="s">
        <v>1128</v>
      </c>
      <c r="N124" s="6">
        <v>901</v>
      </c>
      <c r="O124" s="6" t="s">
        <v>374</v>
      </c>
      <c r="P124" s="6">
        <v>486</v>
      </c>
      <c r="Q124" s="6" t="s">
        <v>375</v>
      </c>
      <c r="R124" s="6">
        <v>486</v>
      </c>
      <c r="S124" s="6" t="s">
        <v>143</v>
      </c>
      <c r="T124" s="6" t="s">
        <v>1121</v>
      </c>
      <c r="U124" s="6" t="s">
        <v>376</v>
      </c>
      <c r="V124" s="6">
        <v>3537</v>
      </c>
      <c r="W124" s="6" t="s">
        <v>374</v>
      </c>
    </row>
    <row r="125" spans="1:23" ht="15" x14ac:dyDescent="0.2">
      <c r="A125" s="6" t="s">
        <v>374</v>
      </c>
      <c r="B125" s="6" t="s">
        <v>1348</v>
      </c>
      <c r="C125" s="13"/>
      <c r="D125" s="13"/>
      <c r="E125" s="4"/>
      <c r="F125" s="20"/>
      <c r="G125" s="8" t="str">
        <f t="array" ref="G125">IFERROR(INDEX($B$2:$B$490,LARGE(($A$2:$A$490=$G$14)*(ROW($A$2:$A$490)-1),COUNTIF($A$2:$A$490,$G$14)+1-ROW(A110))),"")</f>
        <v/>
      </c>
      <c r="H125" s="9" t="str">
        <f t="shared" si="1"/>
        <v/>
      </c>
      <c r="K125" s="6" t="s">
        <v>463</v>
      </c>
      <c r="M125" s="6" t="s">
        <v>1128</v>
      </c>
      <c r="N125" s="6">
        <v>901</v>
      </c>
      <c r="O125" s="6" t="s">
        <v>374</v>
      </c>
      <c r="P125" s="6">
        <v>2429</v>
      </c>
      <c r="Q125" s="6" t="s">
        <v>1348</v>
      </c>
      <c r="R125" s="6">
        <v>2429</v>
      </c>
      <c r="S125" s="6" t="s">
        <v>1349</v>
      </c>
      <c r="T125" s="6" t="s">
        <v>1350</v>
      </c>
      <c r="U125" s="6" t="s">
        <v>1507</v>
      </c>
      <c r="V125" s="6">
        <v>3537</v>
      </c>
      <c r="W125" s="6" t="s">
        <v>374</v>
      </c>
    </row>
    <row r="126" spans="1:23" ht="15" x14ac:dyDescent="0.2">
      <c r="A126" s="6" t="s">
        <v>377</v>
      </c>
      <c r="B126" s="6" t="s">
        <v>378</v>
      </c>
      <c r="C126" s="13"/>
      <c r="D126" s="13"/>
      <c r="E126" s="4"/>
      <c r="F126" s="20"/>
      <c r="G126" s="8" t="str">
        <f t="array" ref="G126">IFERROR(INDEX($B$2:$B$490,LARGE(($A$2:$A$490=$G$14)*(ROW($A$2:$A$490)-1),COUNTIF($A$2:$A$490,$G$14)+1-ROW(A111))),"")</f>
        <v/>
      </c>
      <c r="H126" s="9" t="str">
        <f t="shared" si="1"/>
        <v/>
      </c>
      <c r="K126" s="6" t="s">
        <v>466</v>
      </c>
      <c r="M126" s="6" t="s">
        <v>1128</v>
      </c>
      <c r="N126" s="6">
        <v>953</v>
      </c>
      <c r="O126" s="6" t="s">
        <v>377</v>
      </c>
      <c r="P126" s="6">
        <v>347</v>
      </c>
      <c r="Q126" s="6" t="s">
        <v>378</v>
      </c>
      <c r="R126" s="6">
        <v>347</v>
      </c>
      <c r="S126" s="6" t="s">
        <v>1507</v>
      </c>
      <c r="T126" s="6" t="s">
        <v>379</v>
      </c>
      <c r="U126" s="6" t="s">
        <v>1507</v>
      </c>
      <c r="V126" s="6">
        <v>4952</v>
      </c>
      <c r="W126" s="6" t="s">
        <v>377</v>
      </c>
    </row>
    <row r="127" spans="1:23" ht="15" x14ac:dyDescent="0.2">
      <c r="A127" s="6" t="s">
        <v>380</v>
      </c>
      <c r="B127" s="6" t="s">
        <v>381</v>
      </c>
      <c r="C127" s="13"/>
      <c r="D127" s="13"/>
      <c r="E127" s="4"/>
      <c r="F127" s="20"/>
      <c r="G127" s="8" t="str">
        <f t="array" ref="G127">IFERROR(INDEX($B$2:$B$490,LARGE(($A$2:$A$490=$G$14)*(ROW($A$2:$A$490)-1),COUNTIF($A$2:$A$490,$G$14)+1-ROW(A112))),"")</f>
        <v/>
      </c>
      <c r="H127" s="9" t="str">
        <f t="shared" si="1"/>
        <v/>
      </c>
      <c r="K127" s="6" t="s">
        <v>469</v>
      </c>
      <c r="M127" s="6" t="s">
        <v>1128</v>
      </c>
      <c r="N127" s="6">
        <v>924</v>
      </c>
      <c r="O127" s="6" t="s">
        <v>380</v>
      </c>
      <c r="P127" s="6">
        <v>369</v>
      </c>
      <c r="Q127" s="6" t="s">
        <v>381</v>
      </c>
      <c r="R127" s="6">
        <v>369</v>
      </c>
      <c r="S127" s="6" t="s">
        <v>382</v>
      </c>
      <c r="T127" s="6" t="s">
        <v>1251</v>
      </c>
      <c r="U127" s="6" t="s">
        <v>1507</v>
      </c>
      <c r="V127" s="6">
        <v>3619</v>
      </c>
      <c r="W127" s="6" t="s">
        <v>380</v>
      </c>
    </row>
    <row r="128" spans="1:23" ht="15" x14ac:dyDescent="0.2">
      <c r="A128" s="6" t="s">
        <v>383</v>
      </c>
      <c r="B128" s="6" t="s">
        <v>384</v>
      </c>
      <c r="C128" s="13"/>
      <c r="D128" s="13"/>
      <c r="E128" s="4"/>
      <c r="F128" s="20"/>
      <c r="G128" s="8" t="str">
        <f t="array" ref="G128">IFERROR(INDEX($B$2:$B$490,LARGE(($A$2:$A$490=$G$14)*(ROW($A$2:$A$490)-1),COUNTIF($A$2:$A$490,$G$14)+1-ROW(A113))),"")</f>
        <v/>
      </c>
      <c r="H128" s="9" t="str">
        <f t="shared" si="1"/>
        <v/>
      </c>
      <c r="K128" s="6" t="s">
        <v>703</v>
      </c>
      <c r="M128" s="6" t="s">
        <v>1128</v>
      </c>
      <c r="N128" s="6">
        <v>492</v>
      </c>
      <c r="O128" s="6" t="s">
        <v>383</v>
      </c>
      <c r="P128" s="6">
        <v>424</v>
      </c>
      <c r="Q128" s="6" t="s">
        <v>384</v>
      </c>
      <c r="R128" s="6">
        <v>424</v>
      </c>
      <c r="S128" s="6" t="s">
        <v>1507</v>
      </c>
      <c r="T128" s="6" t="s">
        <v>385</v>
      </c>
      <c r="U128" s="6" t="s">
        <v>1507</v>
      </c>
      <c r="V128" s="6">
        <v>3235</v>
      </c>
      <c r="W128" s="6" t="s">
        <v>383</v>
      </c>
    </row>
    <row r="129" spans="1:23" ht="15" x14ac:dyDescent="0.2">
      <c r="A129" s="6" t="s">
        <v>383</v>
      </c>
      <c r="B129" s="6" t="s">
        <v>386</v>
      </c>
      <c r="C129" s="13"/>
      <c r="D129" s="13"/>
      <c r="E129" s="4"/>
      <c r="F129" s="20"/>
      <c r="G129" s="8" t="str">
        <f t="array" ref="G129">IFERROR(INDEX($B$2:$B$490,LARGE(($A$2:$A$490=$G$14)*(ROW($A$2:$A$490)-1),COUNTIF($A$2:$A$490,$G$14)+1-ROW(A114))),"")</f>
        <v/>
      </c>
      <c r="H129" s="9" t="str">
        <f t="shared" si="1"/>
        <v/>
      </c>
      <c r="K129" s="6" t="s">
        <v>708</v>
      </c>
      <c r="M129" s="6" t="s">
        <v>1128</v>
      </c>
      <c r="N129" s="6">
        <v>492</v>
      </c>
      <c r="O129" s="6" t="s">
        <v>383</v>
      </c>
      <c r="P129" s="6">
        <v>425</v>
      </c>
      <c r="Q129" s="6" t="s">
        <v>386</v>
      </c>
      <c r="R129" s="6">
        <v>425</v>
      </c>
      <c r="S129" s="6" t="s">
        <v>1507</v>
      </c>
      <c r="T129" s="6" t="s">
        <v>387</v>
      </c>
      <c r="U129" s="6" t="s">
        <v>1507</v>
      </c>
      <c r="V129" s="6">
        <v>3235</v>
      </c>
      <c r="W129" s="6" t="s">
        <v>383</v>
      </c>
    </row>
    <row r="130" spans="1:23" ht="15" x14ac:dyDescent="0.2">
      <c r="A130" s="6" t="s">
        <v>383</v>
      </c>
      <c r="B130" s="6" t="s">
        <v>1351</v>
      </c>
      <c r="C130" s="13"/>
      <c r="D130" s="13"/>
      <c r="E130" s="4"/>
      <c r="F130" s="20"/>
      <c r="G130" s="8" t="str">
        <f t="array" ref="G130">IFERROR(INDEX($B$2:$B$490,LARGE(($A$2:$A$490=$G$14)*(ROW($A$2:$A$490)-1),COUNTIF($A$2:$A$490,$G$14)+1-ROW(A115))),"")</f>
        <v/>
      </c>
      <c r="H130" s="9" t="str">
        <f t="shared" si="1"/>
        <v/>
      </c>
      <c r="K130" s="6" t="s">
        <v>711</v>
      </c>
      <c r="M130" s="6" t="s">
        <v>1128</v>
      </c>
      <c r="N130" s="6">
        <v>492</v>
      </c>
      <c r="O130" s="6" t="s">
        <v>383</v>
      </c>
      <c r="P130" s="6">
        <v>1883</v>
      </c>
      <c r="Q130" s="6" t="s">
        <v>1351</v>
      </c>
      <c r="R130" s="6">
        <v>1883</v>
      </c>
      <c r="S130" s="6" t="s">
        <v>1352</v>
      </c>
      <c r="T130" s="6" t="s">
        <v>1353</v>
      </c>
      <c r="U130" s="6" t="s">
        <v>1507</v>
      </c>
      <c r="V130" s="6">
        <v>3235</v>
      </c>
      <c r="W130" s="6" t="s">
        <v>383</v>
      </c>
    </row>
    <row r="131" spans="1:23" ht="15" x14ac:dyDescent="0.2">
      <c r="A131" s="6" t="s">
        <v>383</v>
      </c>
      <c r="B131" s="6" t="s">
        <v>1354</v>
      </c>
      <c r="C131" s="13"/>
      <c r="D131" s="13"/>
      <c r="E131" s="4"/>
      <c r="F131" s="20"/>
      <c r="G131" s="8" t="str">
        <f t="array" ref="G131">IFERROR(INDEX($B$2:$B$490,LARGE(($A$2:$A$490=$G$14)*(ROW($A$2:$A$490)-1),COUNTIF($A$2:$A$490,$G$14)+1-ROW(A116))),"")</f>
        <v/>
      </c>
      <c r="H131" s="9" t="str">
        <f t="shared" si="1"/>
        <v/>
      </c>
      <c r="K131" s="6" t="s">
        <v>719</v>
      </c>
      <c r="M131" s="6" t="s">
        <v>1128</v>
      </c>
      <c r="N131" s="6">
        <v>492</v>
      </c>
      <c r="O131" s="6" t="s">
        <v>383</v>
      </c>
      <c r="P131" s="6">
        <v>4013</v>
      </c>
      <c r="Q131" s="6" t="s">
        <v>1354</v>
      </c>
      <c r="R131" s="6">
        <v>4013</v>
      </c>
      <c r="S131" s="6" t="s">
        <v>1355</v>
      </c>
      <c r="T131" s="6" t="s">
        <v>1507</v>
      </c>
      <c r="U131" s="6" t="s">
        <v>305</v>
      </c>
      <c r="V131" s="6">
        <v>3235</v>
      </c>
      <c r="W131" s="6" t="s">
        <v>383</v>
      </c>
    </row>
    <row r="132" spans="1:23" ht="15" x14ac:dyDescent="0.2">
      <c r="A132" s="6" t="s">
        <v>388</v>
      </c>
      <c r="B132" s="6" t="s">
        <v>272</v>
      </c>
      <c r="C132" s="13"/>
      <c r="D132" s="13"/>
      <c r="E132" s="4"/>
      <c r="F132" s="20"/>
      <c r="G132" s="8" t="str">
        <f t="array" ref="G132">IFERROR(INDEX($B$2:$B$490,LARGE(($A$2:$A$490=$G$14)*(ROW($A$2:$A$490)-1),COUNTIF($A$2:$A$490,$G$14)+1-ROW(A117))),"")</f>
        <v/>
      </c>
      <c r="H132" s="9" t="str">
        <f t="shared" si="1"/>
        <v/>
      </c>
      <c r="K132" s="6" t="s">
        <v>726</v>
      </c>
      <c r="M132" s="6" t="s">
        <v>1128</v>
      </c>
      <c r="N132" s="6">
        <v>763</v>
      </c>
      <c r="O132" s="6" t="s">
        <v>388</v>
      </c>
      <c r="P132" s="6">
        <v>123</v>
      </c>
      <c r="Q132" s="6" t="s">
        <v>272</v>
      </c>
      <c r="R132" s="6">
        <v>123</v>
      </c>
      <c r="S132" s="6" t="s">
        <v>1507</v>
      </c>
      <c r="T132" s="6" t="s">
        <v>1227</v>
      </c>
      <c r="U132" s="6" t="s">
        <v>1507</v>
      </c>
      <c r="V132" s="6">
        <v>3762</v>
      </c>
      <c r="W132" s="6" t="s">
        <v>162</v>
      </c>
    </row>
    <row r="133" spans="1:23" ht="15" x14ac:dyDescent="0.2">
      <c r="A133" s="6" t="s">
        <v>388</v>
      </c>
      <c r="B133" s="6" t="s">
        <v>163</v>
      </c>
      <c r="C133" s="13"/>
      <c r="D133" s="13"/>
      <c r="E133" s="4"/>
      <c r="F133" s="20"/>
      <c r="G133" s="8" t="str">
        <f t="array" ref="G133">IFERROR(INDEX($B$2:$B$490,LARGE(($A$2:$A$490=$G$14)*(ROW($A$2:$A$490)-1),COUNTIF($A$2:$A$490,$G$14)+1-ROW(A118))),"")</f>
        <v/>
      </c>
      <c r="H133" s="9" t="str">
        <f t="shared" si="1"/>
        <v/>
      </c>
      <c r="K133" s="6" t="s">
        <v>508</v>
      </c>
      <c r="M133" s="6" t="s">
        <v>1128</v>
      </c>
      <c r="N133" s="6">
        <v>763</v>
      </c>
      <c r="O133" s="6" t="s">
        <v>388</v>
      </c>
      <c r="P133" s="6">
        <v>188</v>
      </c>
      <c r="Q133" s="6" t="s">
        <v>163</v>
      </c>
      <c r="R133" s="6">
        <v>188</v>
      </c>
      <c r="S133" s="6" t="s">
        <v>1095</v>
      </c>
      <c r="T133" s="6" t="s">
        <v>1228</v>
      </c>
      <c r="U133" s="6" t="s">
        <v>1507</v>
      </c>
      <c r="V133" s="6">
        <v>3762</v>
      </c>
      <c r="W133" s="6" t="s">
        <v>164</v>
      </c>
    </row>
    <row r="134" spans="1:23" ht="15" x14ac:dyDescent="0.2">
      <c r="A134" s="6" t="s">
        <v>165</v>
      </c>
      <c r="B134" s="6" t="s">
        <v>166</v>
      </c>
      <c r="C134" s="13"/>
      <c r="D134" s="13"/>
      <c r="E134" s="4"/>
      <c r="F134" s="20"/>
      <c r="G134" s="8" t="str">
        <f t="array" ref="G134">IFERROR(INDEX($B$2:$B$490,LARGE(($A$2:$A$490=$G$14)*(ROW($A$2:$A$490)-1),COUNTIF($A$2:$A$490,$G$14)+1-ROW(A119))),"")</f>
        <v/>
      </c>
      <c r="H134" s="9" t="str">
        <f t="shared" si="1"/>
        <v/>
      </c>
      <c r="K134" s="6" t="s">
        <v>511</v>
      </c>
      <c r="M134" s="6" t="s">
        <v>1128</v>
      </c>
      <c r="N134" s="6">
        <v>405</v>
      </c>
      <c r="O134" s="6" t="s">
        <v>165</v>
      </c>
      <c r="P134" s="6">
        <v>389</v>
      </c>
      <c r="Q134" s="6" t="s">
        <v>166</v>
      </c>
      <c r="R134" s="6">
        <v>389</v>
      </c>
      <c r="S134" s="6" t="s">
        <v>1507</v>
      </c>
      <c r="T134" s="6" t="s">
        <v>167</v>
      </c>
      <c r="U134" s="6" t="s">
        <v>1507</v>
      </c>
      <c r="V134" s="6">
        <v>3423</v>
      </c>
      <c r="W134" s="6" t="s">
        <v>165</v>
      </c>
    </row>
    <row r="135" spans="1:23" ht="15" x14ac:dyDescent="0.2">
      <c r="A135" s="6" t="s">
        <v>168</v>
      </c>
      <c r="B135" s="6" t="s">
        <v>169</v>
      </c>
      <c r="C135" s="13"/>
      <c r="D135" s="13"/>
      <c r="E135" s="4"/>
      <c r="F135" s="20"/>
      <c r="G135" s="8" t="str">
        <f t="array" ref="G135">IFERROR(INDEX($B$2:$B$490,LARGE(($A$2:$A$490=$G$14)*(ROW($A$2:$A$490)-1),COUNTIF($A$2:$A$490,$G$14)+1-ROW(A120))),"")</f>
        <v/>
      </c>
      <c r="H135" s="9" t="str">
        <f t="shared" si="1"/>
        <v/>
      </c>
      <c r="K135" s="6" t="s">
        <v>714</v>
      </c>
      <c r="M135" s="6" t="s">
        <v>1128</v>
      </c>
      <c r="N135" s="6">
        <v>372</v>
      </c>
      <c r="O135" s="6" t="s">
        <v>168</v>
      </c>
      <c r="P135" s="6">
        <v>252</v>
      </c>
      <c r="Q135" s="6" t="s">
        <v>169</v>
      </c>
      <c r="R135" s="6">
        <v>252</v>
      </c>
      <c r="S135" s="6" t="s">
        <v>170</v>
      </c>
      <c r="T135" s="6" t="s">
        <v>171</v>
      </c>
      <c r="U135" s="6" t="s">
        <v>1507</v>
      </c>
      <c r="V135" s="6">
        <v>2533</v>
      </c>
      <c r="W135" s="6" t="s">
        <v>172</v>
      </c>
    </row>
    <row r="136" spans="1:23" ht="15" x14ac:dyDescent="0.2">
      <c r="A136" s="6" t="s">
        <v>173</v>
      </c>
      <c r="B136" s="6" t="s">
        <v>174</v>
      </c>
      <c r="C136" s="13"/>
      <c r="D136" s="13"/>
      <c r="E136" s="4"/>
      <c r="F136" s="20"/>
      <c r="G136" s="8" t="str">
        <f t="array" ref="G136">IFERROR(INDEX($B$2:$B$490,LARGE(($A$2:$A$490=$G$14)*(ROW($A$2:$A$490)-1),COUNTIF($A$2:$A$490,$G$14)+1-ROW(A121))),"")</f>
        <v/>
      </c>
      <c r="H136" s="9" t="str">
        <f t="shared" si="1"/>
        <v/>
      </c>
      <c r="K136" s="6" t="s">
        <v>517</v>
      </c>
      <c r="M136" s="6" t="s">
        <v>1128</v>
      </c>
      <c r="N136" s="6">
        <v>925</v>
      </c>
      <c r="O136" s="6" t="s">
        <v>173</v>
      </c>
      <c r="P136" s="6">
        <v>415</v>
      </c>
      <c r="Q136" s="6" t="s">
        <v>174</v>
      </c>
      <c r="R136" s="6">
        <v>415</v>
      </c>
      <c r="S136" s="6" t="s">
        <v>1507</v>
      </c>
      <c r="T136" s="6" t="s">
        <v>175</v>
      </c>
      <c r="U136" s="6" t="s">
        <v>1507</v>
      </c>
      <c r="V136" s="6">
        <v>3617</v>
      </c>
      <c r="W136" s="6" t="s">
        <v>173</v>
      </c>
    </row>
    <row r="137" spans="1:23" ht="15" x14ac:dyDescent="0.2">
      <c r="A137" s="6" t="s">
        <v>176</v>
      </c>
      <c r="B137" s="6" t="s">
        <v>1094</v>
      </c>
      <c r="C137" s="13"/>
      <c r="D137" s="13"/>
      <c r="E137" s="4"/>
      <c r="F137" s="20"/>
      <c r="G137" s="8" t="str">
        <f t="array" ref="G137">IFERROR(INDEX($B$2:$B$490,LARGE(($A$2:$A$490=$G$14)*(ROW($A$2:$A$490)-1),COUNTIF($A$2:$A$490,$G$14)+1-ROW(A122))),"")</f>
        <v/>
      </c>
      <c r="H137" s="9" t="str">
        <f t="shared" si="1"/>
        <v/>
      </c>
      <c r="K137" s="6" t="s">
        <v>526</v>
      </c>
      <c r="M137" s="6" t="s">
        <v>1128</v>
      </c>
      <c r="N137" s="6">
        <v>662</v>
      </c>
      <c r="O137" s="6" t="s">
        <v>176</v>
      </c>
      <c r="P137" s="6">
        <v>237</v>
      </c>
      <c r="Q137" s="6" t="s">
        <v>1094</v>
      </c>
      <c r="R137" s="6">
        <v>237</v>
      </c>
      <c r="S137" s="6" t="s">
        <v>604</v>
      </c>
      <c r="T137" s="6" t="s">
        <v>177</v>
      </c>
      <c r="U137" s="6" t="s">
        <v>1507</v>
      </c>
      <c r="V137" s="6">
        <v>3206</v>
      </c>
      <c r="W137" s="6" t="s">
        <v>178</v>
      </c>
    </row>
    <row r="138" spans="1:23" ht="15" x14ac:dyDescent="0.2">
      <c r="A138" s="6" t="s">
        <v>179</v>
      </c>
      <c r="B138" s="6" t="s">
        <v>180</v>
      </c>
      <c r="C138" s="13"/>
      <c r="D138" s="13"/>
      <c r="E138" s="4"/>
      <c r="F138" s="20"/>
      <c r="G138" s="8" t="str">
        <f t="array" ref="G138">IFERROR(INDEX($B$2:$B$490,LARGE(($A$2:$A$490=$G$14)*(ROW($A$2:$A$490)-1),COUNTIF($A$2:$A$490,$G$14)+1-ROW(A123))),"")</f>
        <v/>
      </c>
      <c r="H138" s="9" t="str">
        <f t="shared" si="1"/>
        <v/>
      </c>
      <c r="K138" s="6" t="s">
        <v>756</v>
      </c>
      <c r="M138" s="6" t="s">
        <v>1128</v>
      </c>
      <c r="N138" s="6">
        <v>493</v>
      </c>
      <c r="O138" s="6" t="s">
        <v>179</v>
      </c>
      <c r="P138" s="6">
        <v>322</v>
      </c>
      <c r="Q138" s="6" t="s">
        <v>180</v>
      </c>
      <c r="R138" s="6">
        <v>322</v>
      </c>
      <c r="S138" s="6" t="s">
        <v>1507</v>
      </c>
      <c r="T138" s="6" t="s">
        <v>181</v>
      </c>
      <c r="U138" s="6" t="s">
        <v>1507</v>
      </c>
      <c r="V138" s="6">
        <v>2577</v>
      </c>
      <c r="W138" s="6" t="s">
        <v>179</v>
      </c>
    </row>
    <row r="139" spans="1:23" ht="15" x14ac:dyDescent="0.2">
      <c r="A139" s="6" t="s">
        <v>182</v>
      </c>
      <c r="B139" s="6" t="s">
        <v>183</v>
      </c>
      <c r="C139" s="13"/>
      <c r="D139" s="13"/>
      <c r="E139" s="4"/>
      <c r="F139" s="20"/>
      <c r="G139" s="8" t="str">
        <f t="array" ref="G139">IFERROR(INDEX($B$2:$B$490,LARGE(($A$2:$A$490=$G$14)*(ROW($A$2:$A$490)-1),COUNTIF($A$2:$A$490,$G$14)+1-ROW(A124))),"")</f>
        <v/>
      </c>
      <c r="H139" s="9" t="str">
        <f t="shared" si="1"/>
        <v/>
      </c>
      <c r="K139" s="6" t="s">
        <v>759</v>
      </c>
      <c r="M139" s="6" t="s">
        <v>1128</v>
      </c>
      <c r="N139" s="6">
        <v>948</v>
      </c>
      <c r="O139" s="6" t="s">
        <v>182</v>
      </c>
      <c r="P139" s="6">
        <v>218</v>
      </c>
      <c r="Q139" s="6" t="s">
        <v>183</v>
      </c>
      <c r="R139" s="6">
        <v>218</v>
      </c>
      <c r="S139" s="6" t="s">
        <v>1507</v>
      </c>
      <c r="T139" s="6" t="s">
        <v>184</v>
      </c>
      <c r="U139" s="6" t="s">
        <v>1507</v>
      </c>
      <c r="V139" s="6">
        <v>3636</v>
      </c>
      <c r="W139" s="6" t="s">
        <v>185</v>
      </c>
    </row>
    <row r="140" spans="1:23" ht="15" x14ac:dyDescent="0.2">
      <c r="A140" s="6" t="s">
        <v>186</v>
      </c>
      <c r="B140" s="6" t="s">
        <v>187</v>
      </c>
      <c r="C140" s="13"/>
      <c r="D140" s="13"/>
      <c r="E140" s="4"/>
      <c r="F140" s="20"/>
      <c r="G140" s="8" t="str">
        <f t="array" ref="G140">IFERROR(INDEX($B$2:$B$490,LARGE(($A$2:$A$490=$G$14)*(ROW($A$2:$A$490)-1),COUNTIF($A$2:$A$490,$G$14)+1-ROW(A125))),"")</f>
        <v/>
      </c>
      <c r="H140" s="9" t="str">
        <f t="shared" si="1"/>
        <v/>
      </c>
      <c r="K140" s="6" t="s">
        <v>761</v>
      </c>
      <c r="M140" s="6" t="s">
        <v>1128</v>
      </c>
      <c r="N140" s="6">
        <v>538</v>
      </c>
      <c r="O140" s="6" t="s">
        <v>186</v>
      </c>
      <c r="P140" s="6">
        <v>79</v>
      </c>
      <c r="Q140" s="6" t="s">
        <v>187</v>
      </c>
      <c r="R140" s="6">
        <v>79</v>
      </c>
      <c r="S140" s="6" t="s">
        <v>1507</v>
      </c>
      <c r="T140" s="6" t="s">
        <v>188</v>
      </c>
      <c r="U140" s="6" t="s">
        <v>1507</v>
      </c>
      <c r="V140" s="6">
        <v>3312</v>
      </c>
      <c r="W140" s="6" t="s">
        <v>186</v>
      </c>
    </row>
    <row r="141" spans="1:23" ht="15" x14ac:dyDescent="0.2">
      <c r="A141" s="6" t="s">
        <v>189</v>
      </c>
      <c r="B141" s="6" t="s">
        <v>190</v>
      </c>
      <c r="C141" s="13"/>
      <c r="D141" s="13"/>
      <c r="E141" s="4"/>
      <c r="F141" s="20"/>
      <c r="G141" s="8" t="str">
        <f t="array" ref="G141">IFERROR(INDEX($B$2:$B$490,LARGE(($A$2:$A$490=$G$14)*(ROW($A$2:$A$490)-1),COUNTIF($A$2:$A$490,$G$14)+1-ROW(A126))),"")</f>
        <v/>
      </c>
      <c r="H141" s="9" t="str">
        <f t="shared" si="1"/>
        <v/>
      </c>
      <c r="K141" s="6" t="s">
        <v>764</v>
      </c>
      <c r="M141" s="6" t="s">
        <v>1128</v>
      </c>
      <c r="N141" s="6">
        <v>663</v>
      </c>
      <c r="O141" s="6" t="s">
        <v>189</v>
      </c>
      <c r="P141" s="6">
        <v>113</v>
      </c>
      <c r="Q141" s="6" t="s">
        <v>190</v>
      </c>
      <c r="R141" s="6">
        <v>113</v>
      </c>
      <c r="S141" s="6" t="s">
        <v>1093</v>
      </c>
      <c r="T141" s="6" t="s">
        <v>191</v>
      </c>
      <c r="U141" s="6" t="s">
        <v>1507</v>
      </c>
      <c r="V141" s="6">
        <v>3202</v>
      </c>
      <c r="W141" s="6" t="s">
        <v>189</v>
      </c>
    </row>
    <row r="142" spans="1:23" ht="15" x14ac:dyDescent="0.2">
      <c r="A142" s="6" t="s">
        <v>192</v>
      </c>
      <c r="B142" s="6" t="s">
        <v>421</v>
      </c>
      <c r="C142" s="13"/>
      <c r="D142" s="13"/>
      <c r="E142" s="4"/>
      <c r="F142" s="20"/>
      <c r="G142" s="8" t="str">
        <f t="array" ref="G142">IFERROR(INDEX($B$2:$B$490,LARGE(($A$2:$A$490=$G$14)*(ROW($A$2:$A$490)-1),COUNTIF($A$2:$A$490,$G$14)+1-ROW(A127))),"")</f>
        <v/>
      </c>
      <c r="H142" s="9" t="str">
        <f t="shared" si="1"/>
        <v/>
      </c>
      <c r="K142" s="6" t="s">
        <v>767</v>
      </c>
      <c r="M142" s="6" t="s">
        <v>1128</v>
      </c>
      <c r="N142" s="6">
        <v>607</v>
      </c>
      <c r="O142" s="6" t="s">
        <v>192</v>
      </c>
      <c r="P142" s="6">
        <v>412</v>
      </c>
      <c r="Q142" s="6" t="s">
        <v>421</v>
      </c>
      <c r="R142" s="6">
        <v>412</v>
      </c>
      <c r="S142" s="6" t="s">
        <v>1507</v>
      </c>
      <c r="T142" s="6" t="s">
        <v>422</v>
      </c>
      <c r="U142" s="6" t="s">
        <v>1507</v>
      </c>
      <c r="V142" s="6">
        <v>3510</v>
      </c>
      <c r="W142" s="6" t="s">
        <v>192</v>
      </c>
    </row>
    <row r="143" spans="1:23" ht="15" x14ac:dyDescent="0.2">
      <c r="A143" s="6" t="s">
        <v>423</v>
      </c>
      <c r="B143" s="6" t="s">
        <v>426</v>
      </c>
      <c r="C143" s="13"/>
      <c r="D143" s="13"/>
      <c r="E143" s="4"/>
      <c r="F143" s="20"/>
      <c r="G143" s="8" t="str">
        <f t="array" ref="G143">IFERROR(INDEX($B$2:$B$490,LARGE(($A$2:$A$490=$G$14)*(ROW($A$2:$A$490)-1),COUNTIF($A$2:$A$490,$G$14)+1-ROW(A128))),"")</f>
        <v/>
      </c>
      <c r="H143" s="9" t="str">
        <f t="shared" si="1"/>
        <v/>
      </c>
      <c r="K143" s="6" t="s">
        <v>770</v>
      </c>
      <c r="M143" s="6" t="s">
        <v>1128</v>
      </c>
      <c r="N143" s="6">
        <v>563</v>
      </c>
      <c r="O143" s="6" t="s">
        <v>423</v>
      </c>
      <c r="P143" s="6">
        <v>82</v>
      </c>
      <c r="Q143" s="6" t="s">
        <v>426</v>
      </c>
      <c r="R143" s="6">
        <v>82</v>
      </c>
      <c r="S143" s="6" t="s">
        <v>1507</v>
      </c>
      <c r="T143" s="6" t="s">
        <v>427</v>
      </c>
      <c r="U143" s="6" t="s">
        <v>1507</v>
      </c>
      <c r="V143" s="6">
        <v>3714</v>
      </c>
      <c r="W143" s="6" t="s">
        <v>423</v>
      </c>
    </row>
    <row r="144" spans="1:23" ht="15" x14ac:dyDescent="0.2">
      <c r="A144" s="6" t="s">
        <v>423</v>
      </c>
      <c r="B144" s="6" t="s">
        <v>428</v>
      </c>
      <c r="C144" s="13"/>
      <c r="D144" s="13"/>
      <c r="E144" s="4"/>
      <c r="F144" s="20"/>
      <c r="G144" s="8" t="str">
        <f t="array" ref="G144">IFERROR(INDEX($B$2:$B$490,LARGE(($A$2:$A$490=$G$14)*(ROW($A$2:$A$490)-1),COUNTIF($A$2:$A$490,$G$14)+1-ROW(A129))),"")</f>
        <v/>
      </c>
      <c r="H144" s="9" t="str">
        <f t="shared" si="1"/>
        <v/>
      </c>
      <c r="K144" s="6" t="s">
        <v>773</v>
      </c>
      <c r="M144" s="6" t="s">
        <v>1128</v>
      </c>
      <c r="N144" s="6">
        <v>563</v>
      </c>
      <c r="O144" s="6" t="s">
        <v>423</v>
      </c>
      <c r="P144" s="6">
        <v>83</v>
      </c>
      <c r="Q144" s="6" t="s">
        <v>428</v>
      </c>
      <c r="R144" s="6">
        <v>83</v>
      </c>
      <c r="S144" s="6" t="s">
        <v>1507</v>
      </c>
      <c r="T144" s="6" t="s">
        <v>429</v>
      </c>
      <c r="U144" s="6" t="s">
        <v>1507</v>
      </c>
      <c r="V144" s="6">
        <v>3714</v>
      </c>
      <c r="W144" s="6" t="s">
        <v>423</v>
      </c>
    </row>
    <row r="145" spans="1:23" ht="15" x14ac:dyDescent="0.2">
      <c r="A145" s="6" t="s">
        <v>423</v>
      </c>
      <c r="B145" s="6" t="s">
        <v>424</v>
      </c>
      <c r="C145" s="13"/>
      <c r="D145" s="13"/>
      <c r="E145" s="4"/>
      <c r="F145" s="20"/>
      <c r="G145" s="8" t="str">
        <f t="array" ref="G145">IFERROR(INDEX($B$2:$B$490,LARGE(($A$2:$A$490=$G$14)*(ROW($A$2:$A$490)-1),COUNTIF($A$2:$A$490,$G$14)+1-ROW(A130))),"")</f>
        <v/>
      </c>
      <c r="H145" s="9" t="str">
        <f t="shared" ref="H145:H208" si="2">IFERROR(VLOOKUP(G145,$Q$1:$R$490,2,FALSE),"")</f>
        <v/>
      </c>
      <c r="K145" s="6" t="s">
        <v>778</v>
      </c>
      <c r="M145" s="6" t="s">
        <v>1128</v>
      </c>
      <c r="N145" s="6">
        <v>563</v>
      </c>
      <c r="O145" s="6" t="s">
        <v>423</v>
      </c>
      <c r="P145" s="6">
        <v>87</v>
      </c>
      <c r="Q145" s="6" t="s">
        <v>424</v>
      </c>
      <c r="R145" s="6">
        <v>87</v>
      </c>
      <c r="S145" s="6" t="s">
        <v>1507</v>
      </c>
      <c r="T145" s="6" t="s">
        <v>425</v>
      </c>
      <c r="U145" s="6" t="s">
        <v>1507</v>
      </c>
      <c r="V145" s="6">
        <v>3714</v>
      </c>
      <c r="W145" s="6" t="s">
        <v>423</v>
      </c>
    </row>
    <row r="146" spans="1:23" ht="15" x14ac:dyDescent="0.2">
      <c r="A146" s="6" t="s">
        <v>423</v>
      </c>
      <c r="B146" s="6" t="s">
        <v>1108</v>
      </c>
      <c r="C146" s="13"/>
      <c r="D146" s="13"/>
      <c r="E146" s="4"/>
      <c r="F146" s="20"/>
      <c r="G146" s="8" t="str">
        <f t="array" ref="G146">IFERROR(INDEX($B$2:$B$490,LARGE(($A$2:$A$490=$G$14)*(ROW($A$2:$A$490)-1),COUNTIF($A$2:$A$490,$G$14)+1-ROW(A131))),"")</f>
        <v/>
      </c>
      <c r="H146" s="9" t="str">
        <f t="shared" si="2"/>
        <v/>
      </c>
      <c r="K146" s="6" t="s">
        <v>565</v>
      </c>
      <c r="M146" s="6" t="s">
        <v>1128</v>
      </c>
      <c r="N146" s="6">
        <v>563</v>
      </c>
      <c r="O146" s="6" t="s">
        <v>423</v>
      </c>
      <c r="P146" s="6">
        <v>600</v>
      </c>
      <c r="Q146" s="6" t="s">
        <v>1108</v>
      </c>
      <c r="R146" s="6">
        <v>600</v>
      </c>
      <c r="S146" s="6" t="s">
        <v>1507</v>
      </c>
      <c r="T146" s="6" t="s">
        <v>1192</v>
      </c>
      <c r="U146" s="6" t="s">
        <v>1507</v>
      </c>
      <c r="V146" s="6">
        <v>3714</v>
      </c>
      <c r="W146" s="6" t="s">
        <v>423</v>
      </c>
    </row>
    <row r="147" spans="1:23" ht="15" x14ac:dyDescent="0.2">
      <c r="A147" s="6" t="s">
        <v>423</v>
      </c>
      <c r="B147" s="6" t="s">
        <v>1356</v>
      </c>
      <c r="C147" s="13"/>
      <c r="D147" s="13"/>
      <c r="E147" s="4"/>
      <c r="F147" s="20"/>
      <c r="G147" s="8" t="str">
        <f t="array" ref="G147">IFERROR(INDEX($B$2:$B$490,LARGE(($A$2:$A$490=$G$14)*(ROW($A$2:$A$490)-1),COUNTIF($A$2:$A$490,$G$14)+1-ROW(A132))),"")</f>
        <v/>
      </c>
      <c r="H147" s="9" t="str">
        <f t="shared" si="2"/>
        <v/>
      </c>
      <c r="K147" s="6" t="s">
        <v>567</v>
      </c>
      <c r="M147" s="6" t="s">
        <v>1128</v>
      </c>
      <c r="N147" s="6">
        <v>563</v>
      </c>
      <c r="O147" s="6" t="s">
        <v>423</v>
      </c>
      <c r="P147" s="6">
        <v>1884</v>
      </c>
      <c r="Q147" s="6" t="s">
        <v>1356</v>
      </c>
      <c r="R147" s="6">
        <v>1884</v>
      </c>
      <c r="S147" s="6" t="s">
        <v>1507</v>
      </c>
      <c r="T147" s="6" t="s">
        <v>425</v>
      </c>
      <c r="U147" s="6" t="s">
        <v>1507</v>
      </c>
      <c r="V147" s="6">
        <v>3714</v>
      </c>
      <c r="W147" s="6" t="s">
        <v>423</v>
      </c>
    </row>
    <row r="148" spans="1:23" ht="15" x14ac:dyDescent="0.2">
      <c r="A148" s="6" t="s">
        <v>802</v>
      </c>
      <c r="B148" s="6" t="s">
        <v>800</v>
      </c>
      <c r="C148" s="13"/>
      <c r="D148" s="13"/>
      <c r="E148" s="4"/>
      <c r="F148" s="20"/>
      <c r="G148" s="8" t="str">
        <f t="array" ref="G148">IFERROR(INDEX($B$2:$B$490,LARGE(($A$2:$A$490=$G$14)*(ROW($A$2:$A$490)-1),COUNTIF($A$2:$A$490,$G$14)+1-ROW(A133))),"")</f>
        <v/>
      </c>
      <c r="H148" s="9" t="str">
        <f t="shared" si="2"/>
        <v/>
      </c>
      <c r="K148" s="6" t="s">
        <v>571</v>
      </c>
      <c r="M148" s="6" t="s">
        <v>1128</v>
      </c>
      <c r="N148" s="6">
        <v>495</v>
      </c>
      <c r="O148" s="6" t="s">
        <v>802</v>
      </c>
      <c r="P148" s="6">
        <v>595</v>
      </c>
      <c r="Q148" s="6" t="s">
        <v>800</v>
      </c>
      <c r="R148" s="6">
        <v>595</v>
      </c>
      <c r="S148" s="6" t="s">
        <v>1507</v>
      </c>
      <c r="T148" s="6" t="s">
        <v>801</v>
      </c>
      <c r="U148" s="6" t="s">
        <v>1507</v>
      </c>
      <c r="V148" s="6">
        <v>3236</v>
      </c>
      <c r="W148" s="6" t="s">
        <v>802</v>
      </c>
    </row>
    <row r="149" spans="1:23" ht="15" x14ac:dyDescent="0.2">
      <c r="A149" s="6" t="s">
        <v>430</v>
      </c>
      <c r="B149" s="6" t="s">
        <v>431</v>
      </c>
      <c r="C149" s="13"/>
      <c r="D149" s="13"/>
      <c r="E149" s="4"/>
      <c r="F149" s="20"/>
      <c r="G149" s="8" t="str">
        <f t="array" ref="G149">IFERROR(INDEX($B$2:$B$490,LARGE(($A$2:$A$490=$G$14)*(ROW($A$2:$A$490)-1),COUNTIF($A$2:$A$490,$G$14)+1-ROW(A134))),"")</f>
        <v/>
      </c>
      <c r="H149" s="9" t="str">
        <f t="shared" si="2"/>
        <v/>
      </c>
      <c r="K149" s="6" t="s">
        <v>573</v>
      </c>
      <c r="M149" s="6" t="s">
        <v>1128</v>
      </c>
      <c r="N149" s="6">
        <v>866</v>
      </c>
      <c r="O149" s="6" t="s">
        <v>430</v>
      </c>
      <c r="P149" s="6">
        <v>206</v>
      </c>
      <c r="Q149" s="6" t="s">
        <v>431</v>
      </c>
      <c r="R149" s="6">
        <v>206</v>
      </c>
      <c r="S149" s="6" t="s">
        <v>1507</v>
      </c>
      <c r="T149" s="6" t="s">
        <v>432</v>
      </c>
      <c r="U149" s="6" t="s">
        <v>1507</v>
      </c>
      <c r="V149" s="6">
        <v>3115</v>
      </c>
      <c r="W149" s="6" t="s">
        <v>430</v>
      </c>
    </row>
    <row r="150" spans="1:23" ht="15" x14ac:dyDescent="0.2">
      <c r="A150" s="6" t="s">
        <v>433</v>
      </c>
      <c r="B150" s="6" t="s">
        <v>434</v>
      </c>
      <c r="C150" s="13"/>
      <c r="D150" s="13"/>
      <c r="E150" s="4"/>
      <c r="F150" s="20"/>
      <c r="G150" s="8" t="str">
        <f t="array" ref="G150">IFERROR(INDEX($B$2:$B$490,LARGE(($A$2:$A$490=$G$14)*(ROW($A$2:$A$490)-1),COUNTIF($A$2:$A$490,$G$14)+1-ROW(A135))),"")</f>
        <v/>
      </c>
      <c r="H150" s="9" t="str">
        <f t="shared" si="2"/>
        <v/>
      </c>
      <c r="K150" s="6" t="s">
        <v>575</v>
      </c>
      <c r="M150" s="6" t="s">
        <v>1128</v>
      </c>
      <c r="N150" s="6">
        <v>326</v>
      </c>
      <c r="O150" s="6" t="s">
        <v>433</v>
      </c>
      <c r="P150" s="6">
        <v>3</v>
      </c>
      <c r="Q150" s="6" t="s">
        <v>434</v>
      </c>
      <c r="R150" s="6">
        <v>3</v>
      </c>
      <c r="S150" s="6" t="s">
        <v>1507</v>
      </c>
      <c r="T150" s="6" t="s">
        <v>1142</v>
      </c>
      <c r="U150" s="6" t="s">
        <v>1507</v>
      </c>
      <c r="V150" s="6">
        <v>4955</v>
      </c>
      <c r="W150" s="6" t="s">
        <v>433</v>
      </c>
    </row>
    <row r="151" spans="1:23" ht="15" x14ac:dyDescent="0.2">
      <c r="A151" s="6" t="s">
        <v>435</v>
      </c>
      <c r="B151" s="6" t="s">
        <v>436</v>
      </c>
      <c r="C151" s="13"/>
      <c r="D151" s="13"/>
      <c r="E151" s="4"/>
      <c r="F151" s="20"/>
      <c r="G151" s="8" t="str">
        <f t="array" ref="G151">IFERROR(INDEX($B$2:$B$490,LARGE(($A$2:$A$490=$G$14)*(ROW($A$2:$A$490)-1),COUNTIF($A$2:$A$490,$G$14)+1-ROW(A136))),"")</f>
        <v/>
      </c>
      <c r="H151" s="9" t="str">
        <f t="shared" si="2"/>
        <v/>
      </c>
      <c r="K151" s="6" t="s">
        <v>581</v>
      </c>
      <c r="M151" s="6" t="s">
        <v>1128</v>
      </c>
      <c r="N151" s="6">
        <v>576</v>
      </c>
      <c r="O151" s="6" t="s">
        <v>435</v>
      </c>
      <c r="P151" s="6">
        <v>110</v>
      </c>
      <c r="Q151" s="6" t="s">
        <v>436</v>
      </c>
      <c r="R151" s="6">
        <v>110</v>
      </c>
      <c r="S151" s="6" t="s">
        <v>437</v>
      </c>
      <c r="T151" s="6" t="s">
        <v>438</v>
      </c>
      <c r="U151" s="6" t="s">
        <v>1507</v>
      </c>
      <c r="V151" s="6">
        <v>3818</v>
      </c>
      <c r="W151" s="6" t="s">
        <v>435</v>
      </c>
    </row>
    <row r="152" spans="1:23" ht="15" x14ac:dyDescent="0.2">
      <c r="A152" s="6" t="s">
        <v>435</v>
      </c>
      <c r="B152" s="6" t="s">
        <v>1357</v>
      </c>
      <c r="C152" s="13"/>
      <c r="D152" s="13"/>
      <c r="E152" s="4"/>
      <c r="F152" s="20"/>
      <c r="G152" s="8" t="str">
        <f t="array" ref="G152">IFERROR(INDEX($B$2:$B$490,LARGE(($A$2:$A$490=$G$14)*(ROW($A$2:$A$490)-1),COUNTIF($A$2:$A$490,$G$14)+1-ROW(A137))),"")</f>
        <v/>
      </c>
      <c r="H152" s="9" t="str">
        <f t="shared" si="2"/>
        <v/>
      </c>
      <c r="K152" s="6" t="s">
        <v>812</v>
      </c>
      <c r="M152" s="6" t="s">
        <v>1128</v>
      </c>
      <c r="N152" s="6">
        <v>576</v>
      </c>
      <c r="O152" s="6" t="s">
        <v>435</v>
      </c>
      <c r="P152" s="6">
        <v>2880</v>
      </c>
      <c r="Q152" s="6" t="s">
        <v>1357</v>
      </c>
      <c r="R152" s="6">
        <v>2880</v>
      </c>
      <c r="S152" s="6" t="s">
        <v>1507</v>
      </c>
      <c r="T152" s="6" t="s">
        <v>1358</v>
      </c>
      <c r="U152" s="6" t="s">
        <v>1507</v>
      </c>
      <c r="V152" s="6">
        <v>3818</v>
      </c>
      <c r="W152" s="6" t="s">
        <v>435</v>
      </c>
    </row>
    <row r="153" spans="1:23" ht="15" x14ac:dyDescent="0.2">
      <c r="A153" s="6" t="s">
        <v>439</v>
      </c>
      <c r="B153" s="6" t="s">
        <v>440</v>
      </c>
      <c r="C153" s="13"/>
      <c r="D153" s="13"/>
      <c r="E153" s="4"/>
      <c r="F153" s="20"/>
      <c r="G153" s="8" t="str">
        <f t="array" ref="G153">IFERROR(INDEX($B$2:$B$490,LARGE(($A$2:$A$490=$G$14)*(ROW($A$2:$A$490)-1),COUNTIF($A$2:$A$490,$G$14)+1-ROW(A138))),"")</f>
        <v/>
      </c>
      <c r="H153" s="9" t="str">
        <f t="shared" si="2"/>
        <v/>
      </c>
      <c r="K153" s="6" t="s">
        <v>814</v>
      </c>
      <c r="M153" s="6" t="s">
        <v>1128</v>
      </c>
      <c r="N153" s="6">
        <v>303</v>
      </c>
      <c r="O153" s="6" t="s">
        <v>439</v>
      </c>
      <c r="P153" s="6">
        <v>37</v>
      </c>
      <c r="Q153" s="6" t="s">
        <v>440</v>
      </c>
      <c r="R153" s="6">
        <v>37</v>
      </c>
      <c r="S153" s="6" t="s">
        <v>441</v>
      </c>
      <c r="T153" s="6" t="s">
        <v>442</v>
      </c>
      <c r="U153" s="6" t="s">
        <v>1507</v>
      </c>
      <c r="V153" s="6">
        <v>3257</v>
      </c>
      <c r="W153" s="6" t="s">
        <v>439</v>
      </c>
    </row>
    <row r="154" spans="1:23" ht="15" x14ac:dyDescent="0.2">
      <c r="A154" s="6" t="s">
        <v>443</v>
      </c>
      <c r="B154" s="6" t="s">
        <v>1200</v>
      </c>
      <c r="C154" s="13"/>
      <c r="D154" s="13"/>
      <c r="E154" s="4"/>
      <c r="F154" s="20"/>
      <c r="G154" s="8" t="str">
        <f t="array" ref="G154">IFERROR(INDEX($B$2:$B$490,LARGE(($A$2:$A$490=$G$14)*(ROW($A$2:$A$490)-1),COUNTIF($A$2:$A$490,$G$14)+1-ROW(A139))),"")</f>
        <v/>
      </c>
      <c r="H154" s="9" t="str">
        <f t="shared" si="2"/>
        <v/>
      </c>
      <c r="K154" s="6" t="s">
        <v>816</v>
      </c>
      <c r="M154" s="6" t="s">
        <v>1128</v>
      </c>
      <c r="N154" s="6">
        <v>608</v>
      </c>
      <c r="O154" s="6" t="s">
        <v>443</v>
      </c>
      <c r="P154" s="6">
        <v>543</v>
      </c>
      <c r="Q154" s="6" t="s">
        <v>1200</v>
      </c>
      <c r="R154" s="6">
        <v>543</v>
      </c>
      <c r="S154" s="6" t="s">
        <v>143</v>
      </c>
      <c r="T154" s="6" t="s">
        <v>444</v>
      </c>
      <c r="U154" s="6" t="s">
        <v>1507</v>
      </c>
      <c r="V154" s="6">
        <v>3506</v>
      </c>
      <c r="W154" s="6" t="s">
        <v>443</v>
      </c>
    </row>
    <row r="155" spans="1:23" ht="15" x14ac:dyDescent="0.2">
      <c r="A155" s="6" t="s">
        <v>445</v>
      </c>
      <c r="B155" s="6" t="s">
        <v>330</v>
      </c>
      <c r="C155" s="13"/>
      <c r="D155" s="13"/>
      <c r="E155" s="4"/>
      <c r="F155" s="20"/>
      <c r="G155" s="8" t="str">
        <f t="array" ref="G155">IFERROR(INDEX($B$2:$B$490,LARGE(($A$2:$A$490=$G$14)*(ROW($A$2:$A$490)-1),COUNTIF($A$2:$A$490,$G$14)+1-ROW(A140))),"")</f>
        <v/>
      </c>
      <c r="H155" s="9" t="str">
        <f t="shared" si="2"/>
        <v/>
      </c>
      <c r="K155" s="6" t="s">
        <v>819</v>
      </c>
      <c r="M155" s="6" t="s">
        <v>1128</v>
      </c>
      <c r="N155" s="6">
        <v>841</v>
      </c>
      <c r="O155" s="6" t="s">
        <v>445</v>
      </c>
      <c r="P155" s="6">
        <v>348</v>
      </c>
      <c r="Q155" s="6" t="s">
        <v>330</v>
      </c>
      <c r="R155" s="6">
        <v>348</v>
      </c>
      <c r="S155" s="6" t="s">
        <v>331</v>
      </c>
      <c r="T155" s="6" t="s">
        <v>1092</v>
      </c>
      <c r="U155" s="6" t="s">
        <v>1507</v>
      </c>
      <c r="V155" s="6">
        <v>3785</v>
      </c>
      <c r="W155" s="6" t="s">
        <v>445</v>
      </c>
    </row>
    <row r="156" spans="1:23" ht="15" x14ac:dyDescent="0.2">
      <c r="A156" s="6" t="s">
        <v>228</v>
      </c>
      <c r="B156" s="6" t="s">
        <v>229</v>
      </c>
      <c r="C156" s="13"/>
      <c r="D156" s="13"/>
      <c r="E156" s="4"/>
      <c r="F156" s="20"/>
      <c r="G156" s="8" t="str">
        <f t="array" ref="G156">IFERROR(INDEX($B$2:$B$490,LARGE(($A$2:$A$490=$G$14)*(ROW($A$2:$A$490)-1),COUNTIF($A$2:$A$490,$G$14)+1-ROW(A141))),"")</f>
        <v/>
      </c>
      <c r="H156" s="9" t="str">
        <f t="shared" si="2"/>
        <v/>
      </c>
      <c r="K156" s="6" t="s">
        <v>825</v>
      </c>
      <c r="M156" s="6" t="s">
        <v>1128</v>
      </c>
      <c r="N156" s="6">
        <v>577</v>
      </c>
      <c r="O156" s="6" t="s">
        <v>228</v>
      </c>
      <c r="P156" s="6">
        <v>137</v>
      </c>
      <c r="Q156" s="6" t="s">
        <v>229</v>
      </c>
      <c r="R156" s="6">
        <v>137</v>
      </c>
      <c r="S156" s="6" t="s">
        <v>1507</v>
      </c>
      <c r="T156" s="6" t="s">
        <v>1196</v>
      </c>
      <c r="U156" s="6" t="s">
        <v>1507</v>
      </c>
      <c r="V156" s="6">
        <v>3814</v>
      </c>
      <c r="W156" s="6" t="s">
        <v>228</v>
      </c>
    </row>
    <row r="157" spans="1:23" ht="15" x14ac:dyDescent="0.2">
      <c r="A157" s="6" t="s">
        <v>228</v>
      </c>
      <c r="B157" s="6" t="s">
        <v>1359</v>
      </c>
      <c r="C157" s="13"/>
      <c r="D157" s="13"/>
      <c r="E157" s="4"/>
      <c r="F157" s="20"/>
      <c r="G157" s="8" t="str">
        <f t="array" ref="G157">IFERROR(INDEX($B$2:$B$490,LARGE(($A$2:$A$490=$G$14)*(ROW($A$2:$A$490)-1),COUNTIF($A$2:$A$490,$G$14)+1-ROW(A142))),"")</f>
        <v/>
      </c>
      <c r="H157" s="9" t="str">
        <f t="shared" si="2"/>
        <v/>
      </c>
      <c r="K157" s="6" t="s">
        <v>829</v>
      </c>
      <c r="M157" s="6" t="s">
        <v>1128</v>
      </c>
      <c r="N157" s="6">
        <v>577</v>
      </c>
      <c r="O157" s="6" t="s">
        <v>228</v>
      </c>
      <c r="P157" s="6">
        <v>2431</v>
      </c>
      <c r="Q157" s="6" t="s">
        <v>1359</v>
      </c>
      <c r="R157" s="6">
        <v>2431</v>
      </c>
      <c r="S157" s="6" t="s">
        <v>1360</v>
      </c>
      <c r="T157" s="6" t="s">
        <v>1361</v>
      </c>
      <c r="U157" s="6" t="s">
        <v>1507</v>
      </c>
      <c r="V157" s="6">
        <v>3814</v>
      </c>
      <c r="W157" s="6" t="s">
        <v>228</v>
      </c>
    </row>
    <row r="158" spans="1:23" ht="15" x14ac:dyDescent="0.2">
      <c r="A158" s="6" t="s">
        <v>230</v>
      </c>
      <c r="B158" s="6" t="s">
        <v>231</v>
      </c>
      <c r="C158" s="13"/>
      <c r="D158" s="13"/>
      <c r="E158" s="4"/>
      <c r="F158" s="20"/>
      <c r="G158" s="8" t="str">
        <f t="array" ref="G158">IFERROR(INDEX($B$2:$B$490,LARGE(($A$2:$A$490=$G$14)*(ROW($A$2:$A$490)-1),COUNTIF($A$2:$A$490,$G$14)+1-ROW(A143))),"")</f>
        <v/>
      </c>
      <c r="H158" s="9" t="str">
        <f t="shared" si="2"/>
        <v/>
      </c>
      <c r="K158" s="6" t="s">
        <v>832</v>
      </c>
      <c r="M158" s="6" t="s">
        <v>1128</v>
      </c>
      <c r="N158" s="6">
        <v>852</v>
      </c>
      <c r="O158" s="6" t="s">
        <v>230</v>
      </c>
      <c r="P158" s="6">
        <v>22</v>
      </c>
      <c r="Q158" s="6" t="s">
        <v>231</v>
      </c>
      <c r="R158" s="6">
        <v>22</v>
      </c>
      <c r="S158" s="6" t="s">
        <v>232</v>
      </c>
      <c r="T158" s="6" t="s">
        <v>1235</v>
      </c>
      <c r="U158" s="6" t="s">
        <v>1507</v>
      </c>
      <c r="V158" s="6">
        <v>3156</v>
      </c>
      <c r="W158" s="6" t="s">
        <v>233</v>
      </c>
    </row>
    <row r="159" spans="1:23" ht="15" x14ac:dyDescent="0.2">
      <c r="A159" s="6" t="s">
        <v>230</v>
      </c>
      <c r="B159" s="6" t="s">
        <v>1362</v>
      </c>
      <c r="C159" s="13"/>
      <c r="D159" s="13"/>
      <c r="E159" s="4"/>
      <c r="F159" s="20"/>
      <c r="G159" s="8" t="str">
        <f t="array" ref="G159">IFERROR(INDEX($B$2:$B$490,LARGE(($A$2:$A$490=$G$14)*(ROW($A$2:$A$490)-1),COUNTIF($A$2:$A$490,$G$14)+1-ROW(A144))),"")</f>
        <v/>
      </c>
      <c r="H159" s="9" t="str">
        <f t="shared" si="2"/>
        <v/>
      </c>
      <c r="K159" s="6" t="s">
        <v>616</v>
      </c>
      <c r="M159" s="6" t="s">
        <v>1128</v>
      </c>
      <c r="N159" s="6">
        <v>852</v>
      </c>
      <c r="O159" s="6" t="s">
        <v>230</v>
      </c>
      <c r="P159" s="6">
        <v>2860</v>
      </c>
      <c r="Q159" s="6" t="s">
        <v>1362</v>
      </c>
      <c r="R159" s="6">
        <v>2860</v>
      </c>
      <c r="S159" s="6" t="s">
        <v>1363</v>
      </c>
      <c r="T159" s="6" t="s">
        <v>1364</v>
      </c>
      <c r="U159" s="6" t="s">
        <v>1507</v>
      </c>
      <c r="V159" s="6">
        <v>3158</v>
      </c>
      <c r="W159" s="6" t="s">
        <v>230</v>
      </c>
    </row>
    <row r="160" spans="1:23" ht="15" x14ac:dyDescent="0.2">
      <c r="A160" s="6" t="s">
        <v>236</v>
      </c>
      <c r="B160" s="6" t="s">
        <v>237</v>
      </c>
      <c r="C160" s="13"/>
      <c r="D160" s="13"/>
      <c r="E160" s="4"/>
      <c r="F160" s="20"/>
      <c r="G160" s="8" t="str">
        <f t="array" ref="G160">IFERROR(INDEX($B$2:$B$490,LARGE(($A$2:$A$490=$G$14)*(ROW($A$2:$A$490)-1),COUNTIF($A$2:$A$490,$G$14)+1-ROW(A145))),"")</f>
        <v/>
      </c>
      <c r="H160" s="9" t="str">
        <f t="shared" si="2"/>
        <v/>
      </c>
      <c r="K160" s="6" t="s">
        <v>619</v>
      </c>
      <c r="M160" s="6" t="s">
        <v>1128</v>
      </c>
      <c r="N160" s="6">
        <v>578</v>
      </c>
      <c r="O160" s="6" t="s">
        <v>236</v>
      </c>
      <c r="P160" s="6">
        <v>24</v>
      </c>
      <c r="Q160" s="6" t="s">
        <v>237</v>
      </c>
      <c r="R160" s="6">
        <v>24</v>
      </c>
      <c r="S160" s="6" t="s">
        <v>238</v>
      </c>
      <c r="T160" s="6" t="s">
        <v>239</v>
      </c>
      <c r="U160" s="6" t="s">
        <v>1507</v>
      </c>
      <c r="V160" s="6">
        <v>3815</v>
      </c>
      <c r="W160" s="6" t="s">
        <v>236</v>
      </c>
    </row>
    <row r="161" spans="1:23" ht="15" x14ac:dyDescent="0.2">
      <c r="A161" s="6" t="s">
        <v>234</v>
      </c>
      <c r="B161" s="6" t="s">
        <v>235</v>
      </c>
      <c r="C161" s="13"/>
      <c r="D161" s="13"/>
      <c r="E161" s="4"/>
      <c r="F161" s="20"/>
      <c r="G161" s="8" t="str">
        <f t="array" ref="G161">IFERROR(INDEX($B$2:$B$490,LARGE(($A$2:$A$490=$G$14)*(ROW($A$2:$A$490)-1),COUNTIF($A$2:$A$490,$G$14)+1-ROW(A146))),"")</f>
        <v/>
      </c>
      <c r="H161" s="9" t="str">
        <f t="shared" si="2"/>
        <v/>
      </c>
      <c r="K161" s="6" t="s">
        <v>624</v>
      </c>
      <c r="M161" s="6" t="s">
        <v>1128</v>
      </c>
      <c r="N161" s="6">
        <v>867</v>
      </c>
      <c r="O161" s="6" t="s">
        <v>234</v>
      </c>
      <c r="P161" s="6">
        <v>408</v>
      </c>
      <c r="Q161" s="6" t="s">
        <v>235</v>
      </c>
      <c r="R161" s="6">
        <v>408</v>
      </c>
      <c r="S161" s="6" t="s">
        <v>1507</v>
      </c>
      <c r="T161" s="6" t="s">
        <v>1242</v>
      </c>
      <c r="U161" s="6" t="s">
        <v>1507</v>
      </c>
      <c r="V161" s="6">
        <v>3663</v>
      </c>
      <c r="W161" s="6" t="s">
        <v>234</v>
      </c>
    </row>
    <row r="162" spans="1:23" ht="15" x14ac:dyDescent="0.2">
      <c r="A162" s="6" t="s">
        <v>240</v>
      </c>
      <c r="B162" s="6" t="s">
        <v>241</v>
      </c>
      <c r="C162" s="13"/>
      <c r="D162" s="13"/>
      <c r="E162" s="4"/>
      <c r="F162" s="20"/>
      <c r="G162" s="8" t="str">
        <f t="array" ref="G162">IFERROR(INDEX($B$2:$B$490,LARGE(($A$2:$A$490=$G$14)*(ROW($A$2:$A$490)-1),COUNTIF($A$2:$A$490,$G$14)+1-ROW(A147))),"")</f>
        <v/>
      </c>
      <c r="H162" s="9" t="str">
        <f t="shared" si="2"/>
        <v/>
      </c>
      <c r="K162" s="6" t="s">
        <v>627</v>
      </c>
      <c r="M162" s="6" t="s">
        <v>1128</v>
      </c>
      <c r="N162" s="6">
        <v>579</v>
      </c>
      <c r="O162" s="6" t="s">
        <v>240</v>
      </c>
      <c r="P162" s="6">
        <v>20</v>
      </c>
      <c r="Q162" s="6" t="s">
        <v>241</v>
      </c>
      <c r="R162" s="6">
        <v>20</v>
      </c>
      <c r="S162" s="6" t="s">
        <v>1507</v>
      </c>
      <c r="T162" s="6" t="s">
        <v>242</v>
      </c>
      <c r="U162" s="6" t="s">
        <v>1507</v>
      </c>
      <c r="V162" s="6">
        <v>3804</v>
      </c>
      <c r="W162" s="6" t="s">
        <v>240</v>
      </c>
    </row>
    <row r="163" spans="1:23" ht="15" x14ac:dyDescent="0.2">
      <c r="A163" s="6" t="s">
        <v>243</v>
      </c>
      <c r="B163" s="6" t="s">
        <v>244</v>
      </c>
      <c r="C163" s="13"/>
      <c r="D163" s="13"/>
      <c r="E163" s="4"/>
      <c r="F163" s="20"/>
      <c r="G163" s="8" t="str">
        <f t="array" ref="G163">IFERROR(INDEX($B$2:$B$490,LARGE(($A$2:$A$490=$G$14)*(ROW($A$2:$A$490)-1),COUNTIF($A$2:$A$490,$G$14)+1-ROW(A148))),"")</f>
        <v/>
      </c>
      <c r="H163" s="9" t="str">
        <f t="shared" si="2"/>
        <v/>
      </c>
      <c r="K163" s="6" t="s">
        <v>637</v>
      </c>
      <c r="M163" s="6" t="s">
        <v>1128</v>
      </c>
      <c r="N163" s="6">
        <v>406</v>
      </c>
      <c r="O163" s="6" t="s">
        <v>243</v>
      </c>
      <c r="P163" s="6">
        <v>71</v>
      </c>
      <c r="Q163" s="6" t="s">
        <v>244</v>
      </c>
      <c r="R163" s="6">
        <v>71</v>
      </c>
      <c r="S163" s="6" t="s">
        <v>245</v>
      </c>
      <c r="T163" s="6" t="s">
        <v>246</v>
      </c>
      <c r="U163" s="6" t="s">
        <v>1507</v>
      </c>
      <c r="V163" s="6">
        <v>3415</v>
      </c>
      <c r="W163" s="6" t="s">
        <v>247</v>
      </c>
    </row>
    <row r="164" spans="1:23" ht="15" x14ac:dyDescent="0.2">
      <c r="A164" s="6" t="s">
        <v>248</v>
      </c>
      <c r="B164" s="6" t="s">
        <v>249</v>
      </c>
      <c r="C164" s="13"/>
      <c r="D164" s="13"/>
      <c r="E164" s="4"/>
      <c r="F164" s="20"/>
      <c r="G164" s="8" t="str">
        <f t="array" ref="G164">IFERROR(INDEX($B$2:$B$490,LARGE(($A$2:$A$490=$G$14)*(ROW($A$2:$A$490)-1),COUNTIF($A$2:$A$490,$G$14)+1-ROW(A149))),"")</f>
        <v/>
      </c>
      <c r="H164" s="9" t="str">
        <f t="shared" si="2"/>
        <v/>
      </c>
      <c r="K164" s="6" t="s">
        <v>630</v>
      </c>
      <c r="M164" s="6" t="s">
        <v>1128</v>
      </c>
      <c r="N164" s="6">
        <v>783</v>
      </c>
      <c r="O164" s="6" t="s">
        <v>248</v>
      </c>
      <c r="P164" s="6">
        <v>6</v>
      </c>
      <c r="Q164" s="6" t="s">
        <v>249</v>
      </c>
      <c r="R164" s="6">
        <v>6</v>
      </c>
      <c r="S164" s="6" t="s">
        <v>1232</v>
      </c>
      <c r="T164" s="6" t="s">
        <v>250</v>
      </c>
      <c r="U164" s="6" t="s">
        <v>1507</v>
      </c>
      <c r="V164" s="6">
        <v>6085</v>
      </c>
      <c r="W164" s="6" t="s">
        <v>251</v>
      </c>
    </row>
    <row r="165" spans="1:23" ht="15" x14ac:dyDescent="0.2">
      <c r="A165" s="6" t="s">
        <v>286</v>
      </c>
      <c r="B165" s="6" t="s">
        <v>287</v>
      </c>
      <c r="C165" s="13"/>
      <c r="D165" s="13"/>
      <c r="E165" s="4"/>
      <c r="F165" s="20"/>
      <c r="G165" s="8" t="str">
        <f t="array" ref="G165">IFERROR(INDEX($B$2:$B$490,LARGE(($A$2:$A$490=$G$14)*(ROW($A$2:$A$490)-1),COUNTIF($A$2:$A$490,$G$14)+1-ROW(A150))),"")</f>
        <v/>
      </c>
      <c r="H165" s="9" t="str">
        <f t="shared" si="2"/>
        <v/>
      </c>
      <c r="K165" s="6" t="s">
        <v>640</v>
      </c>
      <c r="M165" s="6" t="s">
        <v>1128</v>
      </c>
      <c r="N165" s="6">
        <v>609</v>
      </c>
      <c r="O165" s="6" t="s">
        <v>286</v>
      </c>
      <c r="P165" s="6">
        <v>321</v>
      </c>
      <c r="Q165" s="6" t="s">
        <v>287</v>
      </c>
      <c r="R165" s="6">
        <v>321</v>
      </c>
      <c r="S165" s="6" t="s">
        <v>288</v>
      </c>
      <c r="T165" s="6" t="s">
        <v>289</v>
      </c>
      <c r="U165" s="6" t="s">
        <v>1507</v>
      </c>
      <c r="V165" s="6">
        <v>3510</v>
      </c>
      <c r="W165" s="6" t="s">
        <v>286</v>
      </c>
    </row>
    <row r="166" spans="1:23" ht="15" x14ac:dyDescent="0.2">
      <c r="A166" s="6" t="s">
        <v>252</v>
      </c>
      <c r="B166" s="6" t="s">
        <v>253</v>
      </c>
      <c r="C166" s="13"/>
      <c r="D166" s="13"/>
      <c r="E166" s="4"/>
      <c r="F166" s="20"/>
      <c r="G166" s="8" t="str">
        <f t="array" ref="G166">IFERROR(INDEX($B$2:$B$490,LARGE(($A$2:$A$490=$G$14)*(ROW($A$2:$A$490)-1),COUNTIF($A$2:$A$490,$G$14)+1-ROW(A151))),"")</f>
        <v/>
      </c>
      <c r="H166" s="9" t="str">
        <f t="shared" si="2"/>
        <v/>
      </c>
      <c r="K166" s="6" t="s">
        <v>753</v>
      </c>
      <c r="M166" s="6" t="s">
        <v>1128</v>
      </c>
      <c r="N166" s="6">
        <v>927</v>
      </c>
      <c r="O166" s="6" t="s">
        <v>252</v>
      </c>
      <c r="P166" s="6">
        <v>468</v>
      </c>
      <c r="Q166" s="6" t="s">
        <v>253</v>
      </c>
      <c r="R166" s="6">
        <v>468</v>
      </c>
      <c r="S166" s="6" t="s">
        <v>1507</v>
      </c>
      <c r="T166" s="6" t="s">
        <v>1252</v>
      </c>
      <c r="U166" s="6" t="s">
        <v>1507</v>
      </c>
      <c r="V166" s="6">
        <v>3625</v>
      </c>
      <c r="W166" s="6" t="s">
        <v>252</v>
      </c>
    </row>
    <row r="167" spans="1:23" ht="15" x14ac:dyDescent="0.2">
      <c r="A167" s="6" t="s">
        <v>254</v>
      </c>
      <c r="B167" s="6" t="s">
        <v>255</v>
      </c>
      <c r="C167" s="13"/>
      <c r="D167" s="13"/>
      <c r="E167" s="4"/>
      <c r="F167" s="20"/>
      <c r="G167" s="8" t="str">
        <f t="array" ref="G167">IFERROR(INDEX($B$2:$B$490,LARGE(($A$2:$A$490=$G$14)*(ROW($A$2:$A$490)-1),COUNTIF($A$2:$A$490,$G$14)+1-ROW(A152))),"")</f>
        <v/>
      </c>
      <c r="H167" s="9" t="str">
        <f t="shared" si="2"/>
        <v/>
      </c>
      <c r="K167" s="6" t="s">
        <v>876</v>
      </c>
      <c r="M167" s="6" t="s">
        <v>1128</v>
      </c>
      <c r="N167" s="6">
        <v>928</v>
      </c>
      <c r="O167" s="6" t="s">
        <v>254</v>
      </c>
      <c r="P167" s="6">
        <v>345</v>
      </c>
      <c r="Q167" s="6" t="s">
        <v>255</v>
      </c>
      <c r="R167" s="6">
        <v>345</v>
      </c>
      <c r="S167" s="6" t="s">
        <v>256</v>
      </c>
      <c r="T167" s="6" t="s">
        <v>74</v>
      </c>
      <c r="U167" s="6" t="s">
        <v>1507</v>
      </c>
      <c r="V167" s="6">
        <v>3627</v>
      </c>
      <c r="W167" s="6" t="s">
        <v>254</v>
      </c>
    </row>
    <row r="168" spans="1:23" ht="15" x14ac:dyDescent="0.2">
      <c r="A168" s="6" t="s">
        <v>254</v>
      </c>
      <c r="B168" s="6" t="s">
        <v>477</v>
      </c>
      <c r="C168" s="13"/>
      <c r="D168" s="13"/>
      <c r="E168" s="4"/>
      <c r="F168" s="20"/>
      <c r="G168" s="8" t="str">
        <f t="array" ref="G168">IFERROR(INDEX($B$2:$B$490,LARGE(($A$2:$A$490=$G$14)*(ROW($A$2:$A$490)-1),COUNTIF($A$2:$A$490,$G$14)+1-ROW(A153))),"")</f>
        <v/>
      </c>
      <c r="H168" s="9" t="str">
        <f t="shared" si="2"/>
        <v/>
      </c>
      <c r="K168" s="6" t="s">
        <v>879</v>
      </c>
      <c r="M168" s="6" t="s">
        <v>1128</v>
      </c>
      <c r="N168" s="6">
        <v>928</v>
      </c>
      <c r="O168" s="6" t="s">
        <v>254</v>
      </c>
      <c r="P168" s="6">
        <v>346</v>
      </c>
      <c r="Q168" s="6" t="s">
        <v>477</v>
      </c>
      <c r="R168" s="6">
        <v>346</v>
      </c>
      <c r="S168" s="6" t="s">
        <v>1507</v>
      </c>
      <c r="T168" s="6" t="s">
        <v>478</v>
      </c>
      <c r="U168" s="6" t="s">
        <v>1507</v>
      </c>
      <c r="V168" s="6">
        <v>3627</v>
      </c>
      <c r="W168" s="6" t="s">
        <v>254</v>
      </c>
    </row>
    <row r="169" spans="1:23" ht="15" x14ac:dyDescent="0.2">
      <c r="A169" s="6" t="s">
        <v>479</v>
      </c>
      <c r="B169" s="6" t="s">
        <v>480</v>
      </c>
      <c r="C169" s="13"/>
      <c r="D169" s="13"/>
      <c r="E169" s="4"/>
      <c r="F169" s="20"/>
      <c r="G169" s="8" t="str">
        <f t="array" ref="G169">IFERROR(INDEX($B$2:$B$490,LARGE(($A$2:$A$490=$G$14)*(ROW($A$2:$A$490)-1),COUNTIF($A$2:$A$490,$G$14)+1-ROW(A154))),"")</f>
        <v/>
      </c>
      <c r="H169" s="9" t="str">
        <f t="shared" si="2"/>
        <v/>
      </c>
      <c r="K169" s="6" t="s">
        <v>633</v>
      </c>
      <c r="M169" s="6" t="s">
        <v>1128</v>
      </c>
      <c r="N169" s="6">
        <v>977</v>
      </c>
      <c r="O169" s="6" t="s">
        <v>479</v>
      </c>
      <c r="P169" s="6">
        <v>214</v>
      </c>
      <c r="Q169" s="6" t="s">
        <v>480</v>
      </c>
      <c r="R169" s="6">
        <v>214</v>
      </c>
      <c r="S169" s="6" t="s">
        <v>143</v>
      </c>
      <c r="T169" s="6" t="s">
        <v>481</v>
      </c>
      <c r="U169" s="6" t="s">
        <v>1507</v>
      </c>
      <c r="V169" s="6">
        <v>3373</v>
      </c>
      <c r="W169" s="6" t="s">
        <v>479</v>
      </c>
    </row>
    <row r="170" spans="1:23" ht="15" x14ac:dyDescent="0.2">
      <c r="A170" s="6" t="s">
        <v>482</v>
      </c>
      <c r="B170" s="6" t="s">
        <v>483</v>
      </c>
      <c r="C170" s="13"/>
      <c r="D170" s="13"/>
      <c r="E170" s="4"/>
      <c r="F170" s="20"/>
      <c r="G170" s="8" t="str">
        <f t="array" ref="G170">IFERROR(INDEX($B$2:$B$490,LARGE(($A$2:$A$490=$G$14)*(ROW($A$2:$A$490)-1),COUNTIF($A$2:$A$490,$G$14)+1-ROW(A155))),"")</f>
        <v/>
      </c>
      <c r="H170" s="9" t="str">
        <f t="shared" si="2"/>
        <v/>
      </c>
      <c r="K170" s="6" t="s">
        <v>883</v>
      </c>
      <c r="M170" s="6" t="s">
        <v>1128</v>
      </c>
      <c r="N170" s="6">
        <v>407</v>
      </c>
      <c r="O170" s="6" t="s">
        <v>482</v>
      </c>
      <c r="P170" s="6">
        <v>281</v>
      </c>
      <c r="Q170" s="6" t="s">
        <v>483</v>
      </c>
      <c r="R170" s="6">
        <v>281</v>
      </c>
      <c r="S170" s="6" t="s">
        <v>484</v>
      </c>
      <c r="T170" s="6" t="s">
        <v>485</v>
      </c>
      <c r="U170" s="6" t="s">
        <v>1507</v>
      </c>
      <c r="V170" s="6">
        <v>3412</v>
      </c>
      <c r="W170" s="6" t="s">
        <v>482</v>
      </c>
    </row>
    <row r="171" spans="1:23" ht="15" x14ac:dyDescent="0.2">
      <c r="A171" s="6" t="s">
        <v>486</v>
      </c>
      <c r="B171" s="6" t="s">
        <v>487</v>
      </c>
      <c r="C171" s="13"/>
      <c r="D171" s="13"/>
      <c r="E171" s="4"/>
      <c r="F171" s="20"/>
      <c r="G171" s="8" t="str">
        <f t="array" ref="G171">IFERROR(INDEX($B$2:$B$490,LARGE(($A$2:$A$490=$G$14)*(ROW($A$2:$A$490)-1),COUNTIF($A$2:$A$490,$G$14)+1-ROW(A156))),"")</f>
        <v/>
      </c>
      <c r="H171" s="9" t="str">
        <f t="shared" si="2"/>
        <v/>
      </c>
      <c r="K171" s="6" t="s">
        <v>887</v>
      </c>
      <c r="M171" s="6" t="s">
        <v>1128</v>
      </c>
      <c r="N171" s="6">
        <v>610</v>
      </c>
      <c r="O171" s="6" t="s">
        <v>486</v>
      </c>
      <c r="P171" s="6">
        <v>238</v>
      </c>
      <c r="Q171" s="6" t="s">
        <v>487</v>
      </c>
      <c r="R171" s="6">
        <v>238</v>
      </c>
      <c r="S171" s="6" t="s">
        <v>1507</v>
      </c>
      <c r="T171" s="6" t="s">
        <v>488</v>
      </c>
      <c r="U171" s="6" t="s">
        <v>1507</v>
      </c>
      <c r="V171" s="6">
        <v>3671</v>
      </c>
      <c r="W171" s="6" t="s">
        <v>486</v>
      </c>
    </row>
    <row r="172" spans="1:23" ht="15" x14ac:dyDescent="0.2">
      <c r="A172" s="6" t="s">
        <v>489</v>
      </c>
      <c r="B172" s="6" t="s">
        <v>490</v>
      </c>
      <c r="C172" s="13"/>
      <c r="D172" s="13"/>
      <c r="E172" s="4"/>
      <c r="F172" s="20"/>
      <c r="G172" s="8" t="str">
        <f t="array" ref="G172">IFERROR(INDEX($B$2:$B$490,LARGE(($A$2:$A$490=$G$14)*(ROW($A$2:$A$490)-1),COUNTIF($A$2:$A$490,$G$14)+1-ROW(A157))),"")</f>
        <v/>
      </c>
      <c r="H172" s="9" t="str">
        <f t="shared" si="2"/>
        <v/>
      </c>
      <c r="K172" s="6" t="s">
        <v>890</v>
      </c>
      <c r="M172" s="6" t="s">
        <v>1128</v>
      </c>
      <c r="N172" s="6">
        <v>737</v>
      </c>
      <c r="O172" s="6" t="s">
        <v>489</v>
      </c>
      <c r="P172" s="6">
        <v>58</v>
      </c>
      <c r="Q172" s="6" t="s">
        <v>490</v>
      </c>
      <c r="R172" s="6">
        <v>58</v>
      </c>
      <c r="S172" s="6" t="s">
        <v>491</v>
      </c>
      <c r="T172" s="6" t="s">
        <v>492</v>
      </c>
      <c r="U172" s="6" t="s">
        <v>1507</v>
      </c>
      <c r="V172" s="6">
        <v>3274</v>
      </c>
      <c r="W172" s="6" t="s">
        <v>489</v>
      </c>
    </row>
    <row r="173" spans="1:23" ht="15" x14ac:dyDescent="0.2">
      <c r="A173" s="6" t="s">
        <v>493</v>
      </c>
      <c r="B173" s="6" t="s">
        <v>494</v>
      </c>
      <c r="C173" s="13"/>
      <c r="D173" s="13"/>
      <c r="E173" s="4"/>
      <c r="F173" s="20"/>
      <c r="G173" s="8" t="str">
        <f t="array" ref="G173">IFERROR(INDEX($B$2:$B$490,LARGE(($A$2:$A$490=$G$14)*(ROW($A$2:$A$490)-1),COUNTIF($A$2:$A$490,$G$14)+1-ROW(A158))),"")</f>
        <v/>
      </c>
      <c r="H173" s="9" t="str">
        <f t="shared" si="2"/>
        <v/>
      </c>
      <c r="K173" s="6" t="s">
        <v>679</v>
      </c>
      <c r="M173" s="6" t="s">
        <v>1128</v>
      </c>
      <c r="N173" s="6">
        <v>979</v>
      </c>
      <c r="O173" s="6" t="s">
        <v>493</v>
      </c>
      <c r="P173" s="6">
        <v>247</v>
      </c>
      <c r="Q173" s="6" t="s">
        <v>494</v>
      </c>
      <c r="R173" s="6">
        <v>247</v>
      </c>
      <c r="S173" s="6" t="s">
        <v>1507</v>
      </c>
      <c r="T173" s="6" t="s">
        <v>495</v>
      </c>
      <c r="U173" s="6" t="s">
        <v>1507</v>
      </c>
      <c r="V173" s="6">
        <v>3360</v>
      </c>
      <c r="W173" s="6" t="s">
        <v>493</v>
      </c>
    </row>
    <row r="174" spans="1:23" ht="15" x14ac:dyDescent="0.2">
      <c r="A174" s="6" t="s">
        <v>493</v>
      </c>
      <c r="B174" s="6" t="s">
        <v>496</v>
      </c>
      <c r="C174" s="13"/>
      <c r="D174" s="13"/>
      <c r="E174" s="4"/>
      <c r="F174" s="20"/>
      <c r="G174" s="8" t="str">
        <f t="array" ref="G174">IFERROR(INDEX($B$2:$B$490,LARGE(($A$2:$A$490=$G$14)*(ROW($A$2:$A$490)-1),COUNTIF($A$2:$A$490,$G$14)+1-ROW(A159))),"")</f>
        <v/>
      </c>
      <c r="H174" s="9" t="str">
        <f t="shared" si="2"/>
        <v/>
      </c>
      <c r="K174" s="6" t="s">
        <v>682</v>
      </c>
      <c r="M174" s="6" t="s">
        <v>1128</v>
      </c>
      <c r="N174" s="6">
        <v>979</v>
      </c>
      <c r="O174" s="6" t="s">
        <v>493</v>
      </c>
      <c r="P174" s="6">
        <v>303</v>
      </c>
      <c r="Q174" s="6" t="s">
        <v>496</v>
      </c>
      <c r="R174" s="6">
        <v>303</v>
      </c>
      <c r="S174" s="6" t="s">
        <v>1507</v>
      </c>
      <c r="T174" s="6" t="s">
        <v>497</v>
      </c>
      <c r="U174" s="6" t="s">
        <v>1507</v>
      </c>
      <c r="V174" s="6">
        <v>3360</v>
      </c>
      <c r="W174" s="6" t="s">
        <v>493</v>
      </c>
    </row>
    <row r="175" spans="1:23" ht="15" x14ac:dyDescent="0.2">
      <c r="A175" s="6" t="s">
        <v>498</v>
      </c>
      <c r="B175" s="6" t="s">
        <v>507</v>
      </c>
      <c r="C175" s="13"/>
      <c r="D175" s="13"/>
      <c r="E175" s="4"/>
      <c r="F175" s="20"/>
      <c r="G175" s="8" t="str">
        <f t="array" ref="G175">IFERROR(INDEX($B$2:$B$490,LARGE(($A$2:$A$490=$G$14)*(ROW($A$2:$A$490)-1),COUNTIF($A$2:$A$490,$G$14)+1-ROW(A160))),"")</f>
        <v/>
      </c>
      <c r="H175" s="9" t="str">
        <f t="shared" si="2"/>
        <v/>
      </c>
      <c r="K175" s="6" t="s">
        <v>695</v>
      </c>
      <c r="M175" s="6" t="s">
        <v>1128</v>
      </c>
      <c r="N175" s="6">
        <v>929</v>
      </c>
      <c r="O175" s="6" t="s">
        <v>498</v>
      </c>
      <c r="P175" s="6">
        <v>233</v>
      </c>
      <c r="Q175" s="6" t="s">
        <v>507</v>
      </c>
      <c r="R175" s="6">
        <v>233</v>
      </c>
      <c r="S175" s="6" t="s">
        <v>1507</v>
      </c>
      <c r="T175" s="6" t="s">
        <v>504</v>
      </c>
      <c r="U175" s="6" t="s">
        <v>1507</v>
      </c>
      <c r="V175" s="6">
        <v>3653</v>
      </c>
      <c r="W175" s="6" t="s">
        <v>389</v>
      </c>
    </row>
    <row r="176" spans="1:23" ht="15" x14ac:dyDescent="0.2">
      <c r="A176" s="6" t="s">
        <v>498</v>
      </c>
      <c r="B176" s="6" t="s">
        <v>390</v>
      </c>
      <c r="C176" s="13"/>
      <c r="D176" s="13"/>
      <c r="E176" s="4"/>
      <c r="F176" s="20"/>
      <c r="G176" s="8" t="str">
        <f t="array" ref="G176">IFERROR(INDEX($B$2:$B$490,LARGE(($A$2:$A$490=$G$14)*(ROW($A$2:$A$490)-1),COUNTIF($A$2:$A$490,$G$14)+1-ROW(A161))),"")</f>
        <v/>
      </c>
      <c r="H176" s="9" t="str">
        <f t="shared" si="2"/>
        <v/>
      </c>
      <c r="K176" s="6" t="s">
        <v>684</v>
      </c>
      <c r="M176" s="6" t="s">
        <v>1128</v>
      </c>
      <c r="N176" s="6">
        <v>929</v>
      </c>
      <c r="O176" s="6" t="s">
        <v>498</v>
      </c>
      <c r="P176" s="6">
        <v>234</v>
      </c>
      <c r="Q176" s="6" t="s">
        <v>390</v>
      </c>
      <c r="R176" s="6">
        <v>234</v>
      </c>
      <c r="S176" s="6" t="s">
        <v>1507</v>
      </c>
      <c r="T176" s="6" t="s">
        <v>504</v>
      </c>
      <c r="U176" s="6" t="s">
        <v>1507</v>
      </c>
      <c r="V176" s="6">
        <v>3653</v>
      </c>
      <c r="W176" s="6" t="s">
        <v>505</v>
      </c>
    </row>
    <row r="177" spans="1:23" ht="15" x14ac:dyDescent="0.2">
      <c r="A177" s="6" t="s">
        <v>498</v>
      </c>
      <c r="B177" s="6" t="s">
        <v>503</v>
      </c>
      <c r="C177" s="13"/>
      <c r="D177" s="13"/>
      <c r="E177" s="4"/>
      <c r="F177" s="20"/>
      <c r="G177" s="8" t="str">
        <f t="array" ref="G177">IFERROR(INDEX($B$2:$B$490,LARGE(($A$2:$A$490=$G$14)*(ROW($A$2:$A$490)-1),COUNTIF($A$2:$A$490,$G$14)+1-ROW(A162))),"")</f>
        <v/>
      </c>
      <c r="H177" s="9" t="str">
        <f t="shared" si="2"/>
        <v/>
      </c>
      <c r="K177" s="6" t="s">
        <v>687</v>
      </c>
      <c r="M177" s="6" t="s">
        <v>1128</v>
      </c>
      <c r="N177" s="6">
        <v>929</v>
      </c>
      <c r="O177" s="6" t="s">
        <v>498</v>
      </c>
      <c r="P177" s="6">
        <v>235</v>
      </c>
      <c r="Q177" s="6" t="s">
        <v>503</v>
      </c>
      <c r="R177" s="6">
        <v>235</v>
      </c>
      <c r="S177" s="6" t="s">
        <v>1507</v>
      </c>
      <c r="T177" s="6" t="s">
        <v>504</v>
      </c>
      <c r="U177" s="6" t="s">
        <v>1507</v>
      </c>
      <c r="V177" s="6">
        <v>3653</v>
      </c>
      <c r="W177" s="6" t="s">
        <v>505</v>
      </c>
    </row>
    <row r="178" spans="1:23" ht="15" x14ac:dyDescent="0.2">
      <c r="A178" s="6" t="s">
        <v>498</v>
      </c>
      <c r="B178" s="6" t="s">
        <v>506</v>
      </c>
      <c r="C178" s="13"/>
      <c r="D178" s="13"/>
      <c r="E178" s="4"/>
      <c r="F178" s="20"/>
      <c r="G178" s="8" t="str">
        <f t="array" ref="G178">IFERROR(INDEX($B$2:$B$490,LARGE(($A$2:$A$490=$G$14)*(ROW($A$2:$A$490)-1),COUNTIF($A$2:$A$490,$G$14)+1-ROW(A163))),"")</f>
        <v/>
      </c>
      <c r="H178" s="9" t="str">
        <f t="shared" si="2"/>
        <v/>
      </c>
      <c r="K178" s="6" t="s">
        <v>700</v>
      </c>
      <c r="M178" s="6" t="s">
        <v>1128</v>
      </c>
      <c r="N178" s="6">
        <v>929</v>
      </c>
      <c r="O178" s="6" t="s">
        <v>498</v>
      </c>
      <c r="P178" s="6">
        <v>236</v>
      </c>
      <c r="Q178" s="6" t="s">
        <v>506</v>
      </c>
      <c r="R178" s="6">
        <v>236</v>
      </c>
      <c r="S178" s="6" t="s">
        <v>1507</v>
      </c>
      <c r="T178" s="6" t="s">
        <v>501</v>
      </c>
      <c r="U178" s="6" t="s">
        <v>1507</v>
      </c>
      <c r="V178" s="6">
        <v>3626</v>
      </c>
      <c r="W178" s="6" t="s">
        <v>502</v>
      </c>
    </row>
    <row r="179" spans="1:23" ht="15" x14ac:dyDescent="0.2">
      <c r="A179" s="6" t="s">
        <v>498</v>
      </c>
      <c r="B179" s="6" t="s">
        <v>499</v>
      </c>
      <c r="C179" s="13"/>
      <c r="D179" s="13"/>
      <c r="E179" s="4"/>
      <c r="F179" s="20"/>
      <c r="G179" s="8" t="str">
        <f t="array" ref="G179">IFERROR(INDEX($B$2:$B$490,LARGE(($A$2:$A$490=$G$14)*(ROW($A$2:$A$490)-1),COUNTIF($A$2:$A$490,$G$14)+1-ROW(A164))),"")</f>
        <v/>
      </c>
      <c r="H179" s="9" t="str">
        <f t="shared" si="2"/>
        <v/>
      </c>
      <c r="K179" s="6" t="s">
        <v>809</v>
      </c>
      <c r="M179" s="6" t="s">
        <v>1128</v>
      </c>
      <c r="N179" s="6">
        <v>929</v>
      </c>
      <c r="O179" s="6" t="s">
        <v>498</v>
      </c>
      <c r="P179" s="6">
        <v>592</v>
      </c>
      <c r="Q179" s="6" t="s">
        <v>499</v>
      </c>
      <c r="R179" s="6">
        <v>592</v>
      </c>
      <c r="S179" s="6" t="s">
        <v>500</v>
      </c>
      <c r="T179" s="6" t="s">
        <v>501</v>
      </c>
      <c r="U179" s="6" t="s">
        <v>1507</v>
      </c>
      <c r="V179" s="6">
        <v>3626</v>
      </c>
      <c r="W179" s="6" t="s">
        <v>502</v>
      </c>
    </row>
    <row r="180" spans="1:23" ht="15" x14ac:dyDescent="0.2">
      <c r="A180" s="6" t="s">
        <v>103</v>
      </c>
      <c r="B180" s="6" t="s">
        <v>1109</v>
      </c>
      <c r="C180" s="13"/>
      <c r="D180" s="13"/>
      <c r="E180" s="4"/>
      <c r="F180" s="20"/>
      <c r="G180" s="8" t="str">
        <f t="array" ref="G180">IFERROR(INDEX($B$2:$B$490,LARGE(($A$2:$A$490=$G$14)*(ROW($A$2:$A$490)-1),COUNTIF($A$2:$A$490,$G$14)+1-ROW(A165))),"")</f>
        <v/>
      </c>
      <c r="H180" s="9" t="str">
        <f t="shared" si="2"/>
        <v/>
      </c>
      <c r="K180" s="6" t="s">
        <v>935</v>
      </c>
      <c r="M180" s="6" t="s">
        <v>1128</v>
      </c>
      <c r="N180" s="6">
        <v>409</v>
      </c>
      <c r="O180" s="6" t="s">
        <v>103</v>
      </c>
      <c r="P180" s="6">
        <v>43</v>
      </c>
      <c r="Q180" s="6" t="s">
        <v>1109</v>
      </c>
      <c r="R180" s="6">
        <v>43</v>
      </c>
      <c r="S180" s="6" t="s">
        <v>1507</v>
      </c>
      <c r="T180" s="6" t="s">
        <v>102</v>
      </c>
      <c r="U180" s="6" t="s">
        <v>1507</v>
      </c>
      <c r="V180" s="6">
        <v>3324</v>
      </c>
      <c r="W180" s="6" t="s">
        <v>103</v>
      </c>
    </row>
    <row r="181" spans="1:23" ht="15" x14ac:dyDescent="0.2">
      <c r="A181" s="6" t="s">
        <v>103</v>
      </c>
      <c r="B181" s="6" t="s">
        <v>1091</v>
      </c>
      <c r="C181" s="13"/>
      <c r="D181" s="13"/>
      <c r="E181" s="4"/>
      <c r="F181" s="20"/>
      <c r="G181" s="8" t="str">
        <f t="array" ref="G181">IFERROR(INDEX($B$2:$B$490,LARGE(($A$2:$A$490=$G$14)*(ROW($A$2:$A$490)-1),COUNTIF($A$2:$A$490,$G$14)+1-ROW(A166))),"")</f>
        <v/>
      </c>
      <c r="H181" s="9" t="str">
        <f t="shared" si="2"/>
        <v/>
      </c>
      <c r="K181" s="6" t="s">
        <v>940</v>
      </c>
      <c r="M181" s="6" t="s">
        <v>1128</v>
      </c>
      <c r="N181" s="6">
        <v>409</v>
      </c>
      <c r="O181" s="6" t="s">
        <v>103</v>
      </c>
      <c r="P181" s="6">
        <v>591</v>
      </c>
      <c r="Q181" s="6" t="s">
        <v>1091</v>
      </c>
      <c r="R181" s="6">
        <v>591</v>
      </c>
      <c r="S181" s="6" t="s">
        <v>101</v>
      </c>
      <c r="T181" s="6" t="s">
        <v>102</v>
      </c>
      <c r="U181" s="6" t="s">
        <v>1507</v>
      </c>
      <c r="V181" s="6">
        <v>3324</v>
      </c>
      <c r="W181" s="6" t="s">
        <v>103</v>
      </c>
    </row>
    <row r="182" spans="1:23" ht="15" x14ac:dyDescent="0.2">
      <c r="A182" s="6" t="s">
        <v>273</v>
      </c>
      <c r="B182" s="6" t="s">
        <v>1197</v>
      </c>
      <c r="C182" s="13"/>
      <c r="D182" s="13"/>
      <c r="E182" s="4"/>
      <c r="F182" s="20"/>
      <c r="G182" s="8" t="str">
        <f t="array" ref="G182">IFERROR(INDEX($B$2:$B$490,LARGE(($A$2:$A$490=$G$14)*(ROW($A$2:$A$490)-1),COUNTIF($A$2:$A$490,$G$14)+1-ROW(A167))),"")</f>
        <v/>
      </c>
      <c r="H182" s="9" t="str">
        <f t="shared" si="2"/>
        <v/>
      </c>
      <c r="K182" s="6" t="s">
        <v>942</v>
      </c>
      <c r="M182" s="6" t="s">
        <v>1128</v>
      </c>
      <c r="N182" s="6">
        <v>580</v>
      </c>
      <c r="O182" s="6" t="s">
        <v>273</v>
      </c>
      <c r="P182" s="6">
        <v>324</v>
      </c>
      <c r="Q182" s="6" t="s">
        <v>1197</v>
      </c>
      <c r="R182" s="6">
        <v>324</v>
      </c>
      <c r="S182" s="6" t="s">
        <v>274</v>
      </c>
      <c r="T182" s="6" t="s">
        <v>1198</v>
      </c>
      <c r="U182" s="6" t="s">
        <v>1507</v>
      </c>
      <c r="V182" s="6">
        <v>3858</v>
      </c>
      <c r="W182" s="6" t="s">
        <v>275</v>
      </c>
    </row>
    <row r="183" spans="1:23" ht="15" x14ac:dyDescent="0.2">
      <c r="A183" s="6" t="s">
        <v>276</v>
      </c>
      <c r="B183" s="6" t="s">
        <v>280</v>
      </c>
      <c r="C183" s="13"/>
      <c r="D183" s="13"/>
      <c r="E183" s="4"/>
      <c r="F183" s="20"/>
      <c r="G183" s="8" t="str">
        <f t="array" ref="G183">IFERROR(INDEX($B$2:$B$490,LARGE(($A$2:$A$490=$G$14)*(ROW($A$2:$A$490)-1),COUNTIF($A$2:$A$490,$G$14)+1-ROW(A168))),"")</f>
        <v/>
      </c>
      <c r="H183" s="9" t="str">
        <f t="shared" si="2"/>
        <v/>
      </c>
      <c r="K183" s="6" t="s">
        <v>730</v>
      </c>
      <c r="M183" s="6" t="s">
        <v>1128</v>
      </c>
      <c r="N183" s="6">
        <v>931</v>
      </c>
      <c r="O183" s="6" t="s">
        <v>276</v>
      </c>
      <c r="P183" s="6">
        <v>129</v>
      </c>
      <c r="Q183" s="6" t="s">
        <v>280</v>
      </c>
      <c r="R183" s="6">
        <v>129</v>
      </c>
      <c r="S183" s="6" t="s">
        <v>278</v>
      </c>
      <c r="T183" s="6" t="s">
        <v>279</v>
      </c>
      <c r="U183" s="6" t="s">
        <v>1507</v>
      </c>
      <c r="V183" s="6">
        <v>3622</v>
      </c>
      <c r="W183" s="6" t="s">
        <v>276</v>
      </c>
    </row>
    <row r="184" spans="1:23" ht="15" x14ac:dyDescent="0.2">
      <c r="A184" s="6" t="s">
        <v>276</v>
      </c>
      <c r="B184" s="6" t="s">
        <v>277</v>
      </c>
      <c r="C184" s="13"/>
      <c r="D184" s="13"/>
      <c r="E184" s="4"/>
      <c r="F184" s="20"/>
      <c r="G184" s="8" t="str">
        <f t="array" ref="G184">IFERROR(INDEX($B$2:$B$490,LARGE(($A$2:$A$490=$G$14)*(ROW($A$2:$A$490)-1),COUNTIF($A$2:$A$490,$G$14)+1-ROW(A169))),"")</f>
        <v/>
      </c>
      <c r="H184" s="9" t="str">
        <f t="shared" si="2"/>
        <v/>
      </c>
      <c r="K184" s="6" t="s">
        <v>733</v>
      </c>
      <c r="M184" s="6" t="s">
        <v>1128</v>
      </c>
      <c r="N184" s="6">
        <v>931</v>
      </c>
      <c r="O184" s="6" t="s">
        <v>276</v>
      </c>
      <c r="P184" s="6">
        <v>597</v>
      </c>
      <c r="Q184" s="6" t="s">
        <v>277</v>
      </c>
      <c r="R184" s="6">
        <v>597</v>
      </c>
      <c r="S184" s="6" t="s">
        <v>278</v>
      </c>
      <c r="T184" s="6" t="s">
        <v>279</v>
      </c>
      <c r="U184" s="6" t="s">
        <v>1507</v>
      </c>
      <c r="V184" s="6">
        <v>3622</v>
      </c>
      <c r="W184" s="6" t="s">
        <v>276</v>
      </c>
    </row>
    <row r="185" spans="1:23" ht="15" x14ac:dyDescent="0.2">
      <c r="A185" s="6" t="s">
        <v>281</v>
      </c>
      <c r="B185" s="6" t="s">
        <v>284</v>
      </c>
      <c r="C185" s="13"/>
      <c r="D185" s="13"/>
      <c r="E185" s="4"/>
      <c r="F185" s="20"/>
      <c r="G185" s="8" t="str">
        <f t="array" ref="G185">IFERROR(INDEX($B$2:$B$490,LARGE(($A$2:$A$490=$G$14)*(ROW($A$2:$A$490)-1),COUNTIF($A$2:$A$490,$G$14)+1-ROW(A170))),"")</f>
        <v/>
      </c>
      <c r="H185" s="9" t="str">
        <f t="shared" si="2"/>
        <v/>
      </c>
      <c r="K185" s="6" t="s">
        <v>739</v>
      </c>
      <c r="M185" s="6" t="s">
        <v>1128</v>
      </c>
      <c r="N185" s="6">
        <v>954</v>
      </c>
      <c r="O185" s="6" t="s">
        <v>281</v>
      </c>
      <c r="P185" s="6">
        <v>256</v>
      </c>
      <c r="Q185" s="6" t="s">
        <v>284</v>
      </c>
      <c r="R185" s="6">
        <v>256</v>
      </c>
      <c r="S185" s="6" t="s">
        <v>1507</v>
      </c>
      <c r="T185" s="6" t="s">
        <v>285</v>
      </c>
      <c r="U185" s="6" t="s">
        <v>1507</v>
      </c>
      <c r="V185" s="6">
        <v>4950</v>
      </c>
      <c r="W185" s="6" t="s">
        <v>281</v>
      </c>
    </row>
    <row r="186" spans="1:23" ht="15" x14ac:dyDescent="0.2">
      <c r="A186" s="6" t="s">
        <v>281</v>
      </c>
      <c r="B186" s="6" t="s">
        <v>282</v>
      </c>
      <c r="C186" s="13"/>
      <c r="D186" s="13"/>
      <c r="E186" s="4"/>
      <c r="F186" s="20"/>
      <c r="G186" s="8" t="str">
        <f t="array" ref="G186">IFERROR(INDEX($B$2:$B$490,LARGE(($A$2:$A$490=$G$14)*(ROW($A$2:$A$490)-1),COUNTIF($A$2:$A$490,$G$14)+1-ROW(A171))),"")</f>
        <v/>
      </c>
      <c r="H186" s="9" t="str">
        <f t="shared" si="2"/>
        <v/>
      </c>
      <c r="K186" s="6" t="s">
        <v>741</v>
      </c>
      <c r="M186" s="6" t="s">
        <v>1128</v>
      </c>
      <c r="N186" s="6">
        <v>954</v>
      </c>
      <c r="O186" s="6" t="s">
        <v>281</v>
      </c>
      <c r="P186" s="6">
        <v>257</v>
      </c>
      <c r="Q186" s="6" t="s">
        <v>282</v>
      </c>
      <c r="R186" s="6">
        <v>257</v>
      </c>
      <c r="S186" s="6" t="s">
        <v>1259</v>
      </c>
      <c r="T186" s="6" t="s">
        <v>285</v>
      </c>
      <c r="U186" s="6" t="s">
        <v>1507</v>
      </c>
      <c r="V186" s="6">
        <v>4953</v>
      </c>
      <c r="W186" s="6" t="s">
        <v>283</v>
      </c>
    </row>
    <row r="187" spans="1:23" ht="15" x14ac:dyDescent="0.2">
      <c r="A187" s="6" t="s">
        <v>290</v>
      </c>
      <c r="B187" s="6" t="s">
        <v>291</v>
      </c>
      <c r="C187" s="13"/>
      <c r="D187" s="13"/>
      <c r="E187" s="4"/>
      <c r="F187" s="20"/>
      <c r="G187" s="8" t="str">
        <f t="array" ref="G187">IFERROR(INDEX($B$2:$B$490,LARGE(($A$2:$A$490=$G$14)*(ROW($A$2:$A$490)-1),COUNTIF($A$2:$A$490,$G$14)+1-ROW(A172))),"")</f>
        <v/>
      </c>
      <c r="H187" s="9" t="str">
        <f t="shared" si="2"/>
        <v/>
      </c>
      <c r="K187" s="6" t="s">
        <v>744</v>
      </c>
      <c r="M187" s="6" t="s">
        <v>1128</v>
      </c>
      <c r="N187" s="6">
        <v>541</v>
      </c>
      <c r="O187" s="6" t="s">
        <v>290</v>
      </c>
      <c r="P187" s="6">
        <v>497</v>
      </c>
      <c r="Q187" s="6" t="s">
        <v>291</v>
      </c>
      <c r="R187" s="6">
        <v>497</v>
      </c>
      <c r="S187" s="6" t="s">
        <v>1187</v>
      </c>
      <c r="T187" s="6" t="s">
        <v>292</v>
      </c>
      <c r="U187" s="6" t="s">
        <v>1507</v>
      </c>
      <c r="V187" s="6">
        <v>3305</v>
      </c>
      <c r="W187" s="6" t="s">
        <v>290</v>
      </c>
    </row>
    <row r="188" spans="1:23" ht="15" x14ac:dyDescent="0.2">
      <c r="A188" s="6" t="s">
        <v>1365</v>
      </c>
      <c r="B188" s="6" t="s">
        <v>1366</v>
      </c>
      <c r="C188" s="13"/>
      <c r="D188" s="13"/>
      <c r="E188" s="4"/>
      <c r="F188" s="20"/>
      <c r="G188" s="8" t="str">
        <f t="array" ref="G188">IFERROR(INDEX($B$2:$B$490,LARGE(($A$2:$A$490=$G$14)*(ROW($A$2:$A$490)-1),COUNTIF($A$2:$A$490,$G$14)+1-ROW(A173))),"")</f>
        <v/>
      </c>
      <c r="H188" s="9" t="str">
        <f t="shared" si="2"/>
        <v/>
      </c>
      <c r="K188" s="6" t="s">
        <v>746</v>
      </c>
      <c r="M188" s="6" t="s">
        <v>1128</v>
      </c>
      <c r="N188" s="6">
        <v>980</v>
      </c>
      <c r="O188" s="6" t="s">
        <v>1365</v>
      </c>
      <c r="P188" s="6">
        <v>2882</v>
      </c>
      <c r="Q188" s="6" t="s">
        <v>1366</v>
      </c>
      <c r="R188" s="6">
        <v>2882</v>
      </c>
      <c r="S188" s="6" t="s">
        <v>1507</v>
      </c>
      <c r="T188" s="6" t="s">
        <v>1367</v>
      </c>
      <c r="U188" s="6" t="s">
        <v>1507</v>
      </c>
      <c r="V188" s="6">
        <v>3375</v>
      </c>
      <c r="W188" s="6" t="s">
        <v>1365</v>
      </c>
    </row>
    <row r="189" spans="1:23" ht="15" x14ac:dyDescent="0.2">
      <c r="A189" s="6" t="s">
        <v>293</v>
      </c>
      <c r="B189" s="6" t="s">
        <v>294</v>
      </c>
      <c r="C189" s="13"/>
      <c r="D189" s="13"/>
      <c r="E189" s="4"/>
      <c r="F189" s="20"/>
      <c r="G189" s="8" t="str">
        <f t="array" ref="G189">IFERROR(INDEX($B$2:$B$490,LARGE(($A$2:$A$490=$G$14)*(ROW($A$2:$A$490)-1),COUNTIF($A$2:$A$490,$G$14)+1-ROW(A174))),"")</f>
        <v/>
      </c>
      <c r="H189" s="9" t="str">
        <f t="shared" si="2"/>
        <v/>
      </c>
      <c r="K189" s="6" t="s">
        <v>750</v>
      </c>
      <c r="M189" s="6" t="s">
        <v>1128</v>
      </c>
      <c r="N189" s="6">
        <v>784</v>
      </c>
      <c r="O189" s="6" t="s">
        <v>293</v>
      </c>
      <c r="P189" s="6">
        <v>35</v>
      </c>
      <c r="Q189" s="6" t="s">
        <v>294</v>
      </c>
      <c r="R189" s="6">
        <v>35</v>
      </c>
      <c r="S189" s="6" t="s">
        <v>295</v>
      </c>
      <c r="T189" s="6" t="s">
        <v>296</v>
      </c>
      <c r="U189" s="6" t="s">
        <v>1507</v>
      </c>
      <c r="V189" s="6">
        <v>3862</v>
      </c>
      <c r="W189" s="6" t="s">
        <v>293</v>
      </c>
    </row>
    <row r="190" spans="1:23" ht="15" x14ac:dyDescent="0.2">
      <c r="A190" s="6" t="s">
        <v>297</v>
      </c>
      <c r="B190" s="6" t="s">
        <v>533</v>
      </c>
      <c r="C190" s="13"/>
      <c r="D190" s="13"/>
      <c r="E190" s="4"/>
      <c r="F190" s="20"/>
      <c r="G190" s="8" t="str">
        <f t="array" ref="G190">IFERROR(INDEX($B$2:$B$490,LARGE(($A$2:$A$490=$G$14)*(ROW($A$2:$A$490)-1),COUNTIF($A$2:$A$490,$G$14)+1-ROW(A175))),"")</f>
        <v/>
      </c>
      <c r="H190" s="9" t="str">
        <f t="shared" si="2"/>
        <v/>
      </c>
      <c r="K190" s="6" t="s">
        <v>806</v>
      </c>
      <c r="M190" s="6" t="s">
        <v>1128</v>
      </c>
      <c r="N190" s="6">
        <v>496</v>
      </c>
      <c r="O190" s="6" t="s">
        <v>297</v>
      </c>
      <c r="P190" s="6">
        <v>207</v>
      </c>
      <c r="Q190" s="6" t="s">
        <v>533</v>
      </c>
      <c r="R190" s="6">
        <v>207</v>
      </c>
      <c r="S190" s="6" t="s">
        <v>1507</v>
      </c>
      <c r="T190" s="6" t="s">
        <v>534</v>
      </c>
      <c r="U190" s="6" t="s">
        <v>1507</v>
      </c>
      <c r="V190" s="6">
        <v>3232</v>
      </c>
      <c r="W190" s="6" t="s">
        <v>297</v>
      </c>
    </row>
    <row r="191" spans="1:23" ht="15" x14ac:dyDescent="0.2">
      <c r="A191" s="6" t="s">
        <v>297</v>
      </c>
      <c r="B191" s="6" t="s">
        <v>531</v>
      </c>
      <c r="C191" s="13"/>
      <c r="D191" s="13"/>
      <c r="E191" s="4"/>
      <c r="F191" s="20"/>
      <c r="G191" s="8" t="str">
        <f t="array" ref="G191">IFERROR(INDEX($B$2:$B$490,LARGE(($A$2:$A$490=$G$14)*(ROW($A$2:$A$490)-1),COUNTIF($A$2:$A$490,$G$14)+1-ROW(A176))),"")</f>
        <v/>
      </c>
      <c r="H191" s="9" t="str">
        <f t="shared" si="2"/>
        <v/>
      </c>
      <c r="K191" s="6" t="s">
        <v>752</v>
      </c>
      <c r="M191" s="6" t="s">
        <v>1128</v>
      </c>
      <c r="N191" s="6">
        <v>496</v>
      </c>
      <c r="O191" s="6" t="s">
        <v>297</v>
      </c>
      <c r="P191" s="6">
        <v>208</v>
      </c>
      <c r="Q191" s="6" t="s">
        <v>531</v>
      </c>
      <c r="R191" s="6">
        <v>208</v>
      </c>
      <c r="S191" s="6" t="s">
        <v>1507</v>
      </c>
      <c r="T191" s="6" t="s">
        <v>532</v>
      </c>
      <c r="U191" s="6" t="s">
        <v>1507</v>
      </c>
      <c r="V191" s="6">
        <v>3232</v>
      </c>
      <c r="W191" s="6" t="s">
        <v>297</v>
      </c>
    </row>
    <row r="192" spans="1:23" ht="15" x14ac:dyDescent="0.2">
      <c r="A192" s="6" t="s">
        <v>297</v>
      </c>
      <c r="B192" s="6" t="s">
        <v>298</v>
      </c>
      <c r="C192" s="13"/>
      <c r="D192" s="13"/>
      <c r="E192" s="4"/>
      <c r="F192" s="20"/>
      <c r="G192" s="8" t="str">
        <f t="array" ref="G192">IFERROR(INDEX($B$2:$B$490,LARGE(($A$2:$A$490=$G$14)*(ROW($A$2:$A$490)-1),COUNTIF($A$2:$A$490,$G$14)+1-ROW(A177))),"")</f>
        <v/>
      </c>
      <c r="H192" s="9" t="str">
        <f t="shared" si="2"/>
        <v/>
      </c>
      <c r="K192" s="6" t="s">
        <v>783</v>
      </c>
      <c r="M192" s="6" t="s">
        <v>1128</v>
      </c>
      <c r="N192" s="6">
        <v>496</v>
      </c>
      <c r="O192" s="6" t="s">
        <v>297</v>
      </c>
      <c r="P192" s="6">
        <v>210</v>
      </c>
      <c r="Q192" s="6" t="s">
        <v>298</v>
      </c>
      <c r="R192" s="6">
        <v>210</v>
      </c>
      <c r="S192" s="6" t="s">
        <v>299</v>
      </c>
      <c r="T192" s="6" t="s">
        <v>300</v>
      </c>
      <c r="U192" s="6" t="s">
        <v>1507</v>
      </c>
      <c r="V192" s="6">
        <v>3095</v>
      </c>
      <c r="W192" s="6" t="s">
        <v>420</v>
      </c>
    </row>
    <row r="193" spans="1:23" ht="15" x14ac:dyDescent="0.2">
      <c r="A193" s="6" t="s">
        <v>297</v>
      </c>
      <c r="B193" s="6" t="s">
        <v>1368</v>
      </c>
      <c r="C193" s="13"/>
      <c r="D193" s="13"/>
      <c r="E193" s="4"/>
      <c r="F193" s="20"/>
      <c r="G193" s="8" t="str">
        <f t="array" ref="G193">IFERROR(INDEX($B$2:$B$490,LARGE(($A$2:$A$490=$G$14)*(ROW($A$2:$A$490)-1),COUNTIF($A$2:$A$490,$G$14)+1-ROW(A178))),"")</f>
        <v/>
      </c>
      <c r="H193" s="9" t="str">
        <f t="shared" si="2"/>
        <v/>
      </c>
      <c r="K193" s="6" t="s">
        <v>985</v>
      </c>
      <c r="M193" s="6" t="s">
        <v>1128</v>
      </c>
      <c r="N193" s="6">
        <v>496</v>
      </c>
      <c r="O193" s="6" t="s">
        <v>297</v>
      </c>
      <c r="P193" s="6">
        <v>2966</v>
      </c>
      <c r="Q193" s="6" t="s">
        <v>1368</v>
      </c>
      <c r="R193" s="6">
        <v>2966</v>
      </c>
      <c r="S193" s="6" t="s">
        <v>1325</v>
      </c>
      <c r="T193" s="6" t="s">
        <v>1369</v>
      </c>
      <c r="U193" s="6" t="s">
        <v>1507</v>
      </c>
      <c r="V193" s="6">
        <v>3232</v>
      </c>
      <c r="W193" s="6" t="s">
        <v>297</v>
      </c>
    </row>
    <row r="194" spans="1:23" ht="15" x14ac:dyDescent="0.2">
      <c r="A194" s="6" t="s">
        <v>535</v>
      </c>
      <c r="B194" s="6" t="s">
        <v>536</v>
      </c>
      <c r="C194" s="13"/>
      <c r="D194" s="13"/>
      <c r="E194" s="4"/>
      <c r="F194" s="20"/>
      <c r="G194" s="8" t="str">
        <f t="array" ref="G194">IFERROR(INDEX($B$2:$B$490,LARGE(($A$2:$A$490=$G$14)*(ROW($A$2:$A$490)-1),COUNTIF($A$2:$A$490,$G$14)+1-ROW(A179))),"")</f>
        <v/>
      </c>
      <c r="H194" s="9" t="str">
        <f t="shared" si="2"/>
        <v/>
      </c>
      <c r="K194" s="6" t="s">
        <v>1008</v>
      </c>
      <c r="M194" s="6" t="s">
        <v>1128</v>
      </c>
      <c r="N194" s="6">
        <v>581</v>
      </c>
      <c r="O194" s="6" t="s">
        <v>535</v>
      </c>
      <c r="P194" s="6">
        <v>197</v>
      </c>
      <c r="Q194" s="6" t="s">
        <v>536</v>
      </c>
      <c r="R194" s="6">
        <v>197</v>
      </c>
      <c r="S194" s="6" t="s">
        <v>537</v>
      </c>
      <c r="T194" s="6" t="s">
        <v>538</v>
      </c>
      <c r="U194" s="6" t="s">
        <v>1507</v>
      </c>
      <c r="V194" s="6">
        <v>3800</v>
      </c>
      <c r="W194" s="6" t="s">
        <v>535</v>
      </c>
    </row>
    <row r="195" spans="1:23" ht="15" x14ac:dyDescent="0.2">
      <c r="A195" s="6" t="s">
        <v>535</v>
      </c>
      <c r="B195" s="6" t="s">
        <v>539</v>
      </c>
      <c r="C195" s="13"/>
      <c r="D195" s="13"/>
      <c r="E195" s="4"/>
      <c r="F195" s="20"/>
      <c r="G195" s="8" t="str">
        <f t="array" ref="G195">IFERROR(INDEX($B$2:$B$490,LARGE(($A$2:$A$490=$G$14)*(ROW($A$2:$A$490)-1),COUNTIF($A$2:$A$490,$G$14)+1-ROW(A180))),"")</f>
        <v/>
      </c>
      <c r="H195" s="9" t="str">
        <f t="shared" si="2"/>
        <v/>
      </c>
      <c r="K195" s="6" t="s">
        <v>1245</v>
      </c>
      <c r="M195" s="6" t="s">
        <v>1128</v>
      </c>
      <c r="N195" s="6">
        <v>581</v>
      </c>
      <c r="O195" s="6" t="s">
        <v>535</v>
      </c>
      <c r="P195" s="6">
        <v>199</v>
      </c>
      <c r="Q195" s="6" t="s">
        <v>539</v>
      </c>
      <c r="R195" s="6">
        <v>199</v>
      </c>
      <c r="S195" s="6" t="s">
        <v>1507</v>
      </c>
      <c r="T195" s="6" t="s">
        <v>540</v>
      </c>
      <c r="U195" s="6" t="s">
        <v>1507</v>
      </c>
      <c r="V195" s="6">
        <v>3800</v>
      </c>
      <c r="W195" s="6" t="s">
        <v>535</v>
      </c>
    </row>
    <row r="196" spans="1:23" ht="15" x14ac:dyDescent="0.2">
      <c r="A196" s="6" t="s">
        <v>535</v>
      </c>
      <c r="B196" s="6" t="s">
        <v>1370</v>
      </c>
      <c r="C196" s="13"/>
      <c r="D196" s="13"/>
      <c r="E196" s="4"/>
      <c r="F196" s="20"/>
      <c r="G196" s="8" t="str">
        <f t="array" ref="G196">IFERROR(INDEX($B$2:$B$490,LARGE(($A$2:$A$490=$G$14)*(ROW($A$2:$A$490)-1),COUNTIF($A$2:$A$490,$G$14)+1-ROW(A181))),"")</f>
        <v/>
      </c>
      <c r="H196" s="9" t="str">
        <f t="shared" si="2"/>
        <v/>
      </c>
      <c r="K196" s="6" t="s">
        <v>786</v>
      </c>
      <c r="M196" s="6" t="s">
        <v>1128</v>
      </c>
      <c r="N196" s="6">
        <v>581</v>
      </c>
      <c r="O196" s="6" t="s">
        <v>535</v>
      </c>
      <c r="P196" s="6">
        <v>1887</v>
      </c>
      <c r="Q196" s="6" t="s">
        <v>1370</v>
      </c>
      <c r="R196" s="6">
        <v>1887</v>
      </c>
      <c r="S196" s="6" t="s">
        <v>1371</v>
      </c>
      <c r="T196" s="6" t="s">
        <v>1372</v>
      </c>
      <c r="U196" s="6" t="s">
        <v>1507</v>
      </c>
      <c r="V196" s="6">
        <v>3800</v>
      </c>
      <c r="W196" s="6" t="s">
        <v>535</v>
      </c>
    </row>
    <row r="197" spans="1:23" ht="15" x14ac:dyDescent="0.2">
      <c r="A197" s="6" t="s">
        <v>535</v>
      </c>
      <c r="B197" s="6" t="s">
        <v>1373</v>
      </c>
      <c r="C197" s="13"/>
      <c r="D197" s="13"/>
      <c r="E197" s="4"/>
      <c r="F197" s="20"/>
      <c r="G197" s="8" t="str">
        <f t="array" ref="G197">IFERROR(INDEX($B$2:$B$490,LARGE(($A$2:$A$490=$G$14)*(ROW($A$2:$A$490)-1),COUNTIF($A$2:$A$490,$G$14)+1-ROW(A182))),"")</f>
        <v/>
      </c>
      <c r="H197" s="9" t="str">
        <f t="shared" si="2"/>
        <v/>
      </c>
      <c r="K197" s="6" t="s">
        <v>790</v>
      </c>
      <c r="M197" s="6" t="s">
        <v>1128</v>
      </c>
      <c r="N197" s="6">
        <v>581</v>
      </c>
      <c r="O197" s="6" t="s">
        <v>535</v>
      </c>
      <c r="P197" s="6">
        <v>2436</v>
      </c>
      <c r="Q197" s="6" t="s">
        <v>1373</v>
      </c>
      <c r="R197" s="6">
        <v>2436</v>
      </c>
      <c r="S197" s="6" t="s">
        <v>1374</v>
      </c>
      <c r="T197" s="6" t="s">
        <v>1375</v>
      </c>
      <c r="U197" s="6" t="s">
        <v>1507</v>
      </c>
      <c r="V197" s="6">
        <v>3800</v>
      </c>
      <c r="W197" s="6" t="s">
        <v>535</v>
      </c>
    </row>
    <row r="198" spans="1:23" ht="15" x14ac:dyDescent="0.2">
      <c r="A198" s="6" t="s">
        <v>541</v>
      </c>
      <c r="B198" s="6" t="s">
        <v>542</v>
      </c>
      <c r="C198" s="13"/>
      <c r="D198" s="13"/>
      <c r="E198" s="4"/>
      <c r="F198" s="20"/>
      <c r="G198" s="8" t="str">
        <f t="array" ref="G198">IFERROR(INDEX($B$2:$B$490,LARGE(($A$2:$A$490=$G$14)*(ROW($A$2:$A$490)-1),COUNTIF($A$2:$A$490,$G$14)+1-ROW(A183))),"")</f>
        <v/>
      </c>
      <c r="H198" s="9" t="str">
        <f t="shared" si="2"/>
        <v/>
      </c>
      <c r="K198" s="6" t="s">
        <v>795</v>
      </c>
      <c r="M198" s="6" t="s">
        <v>1128</v>
      </c>
      <c r="N198" s="6">
        <v>739</v>
      </c>
      <c r="O198" s="6" t="s">
        <v>541</v>
      </c>
      <c r="P198" s="6">
        <v>45</v>
      </c>
      <c r="Q198" s="6" t="s">
        <v>542</v>
      </c>
      <c r="R198" s="6">
        <v>45</v>
      </c>
      <c r="S198" s="6" t="s">
        <v>1507</v>
      </c>
      <c r="T198" s="6" t="s">
        <v>543</v>
      </c>
      <c r="U198" s="6" t="s">
        <v>1507</v>
      </c>
      <c r="V198" s="6">
        <v>2563</v>
      </c>
      <c r="W198" s="6" t="s">
        <v>541</v>
      </c>
    </row>
    <row r="199" spans="1:23" ht="15" x14ac:dyDescent="0.2">
      <c r="A199" s="6" t="s">
        <v>544</v>
      </c>
      <c r="B199" s="6" t="s">
        <v>547</v>
      </c>
      <c r="C199" s="13"/>
      <c r="D199" s="13"/>
      <c r="E199" s="4"/>
      <c r="F199" s="20"/>
      <c r="G199" s="8" t="str">
        <f t="array" ref="G199">IFERROR(INDEX($B$2:$B$490,LARGE(($A$2:$A$490=$G$14)*(ROW($A$2:$A$490)-1),COUNTIF($A$2:$A$490,$G$14)+1-ROW(A184))),"")</f>
        <v/>
      </c>
      <c r="H199" s="9" t="str">
        <f t="shared" si="2"/>
        <v/>
      </c>
      <c r="K199" s="6" t="s">
        <v>797</v>
      </c>
      <c r="M199" s="6" t="s">
        <v>1128</v>
      </c>
      <c r="N199" s="6">
        <v>362</v>
      </c>
      <c r="O199" s="6" t="s">
        <v>544</v>
      </c>
      <c r="P199" s="6">
        <v>193</v>
      </c>
      <c r="Q199" s="6" t="s">
        <v>547</v>
      </c>
      <c r="R199" s="6">
        <v>193</v>
      </c>
      <c r="S199" s="6" t="s">
        <v>548</v>
      </c>
      <c r="T199" s="6" t="s">
        <v>549</v>
      </c>
      <c r="U199" s="6" t="s">
        <v>1507</v>
      </c>
      <c r="V199" s="6">
        <v>3048</v>
      </c>
      <c r="W199" s="6" t="s">
        <v>550</v>
      </c>
    </row>
    <row r="200" spans="1:23" ht="15" x14ac:dyDescent="0.2">
      <c r="A200" s="6" t="s">
        <v>544</v>
      </c>
      <c r="B200" s="6" t="s">
        <v>545</v>
      </c>
      <c r="C200" s="13"/>
      <c r="D200" s="13"/>
      <c r="E200" s="4"/>
      <c r="F200" s="20"/>
      <c r="G200" s="8" t="str">
        <f t="array" ref="G200">IFERROR(INDEX($B$2:$B$490,LARGE(($A$2:$A$490=$G$14)*(ROW($A$2:$A$490)-1),COUNTIF($A$2:$A$490,$G$14)+1-ROW(A185))),"")</f>
        <v/>
      </c>
      <c r="H200" s="9" t="str">
        <f t="shared" si="2"/>
        <v/>
      </c>
      <c r="K200" s="6" t="s">
        <v>803</v>
      </c>
      <c r="M200" s="6" t="s">
        <v>1128</v>
      </c>
      <c r="N200" s="6">
        <v>362</v>
      </c>
      <c r="O200" s="6" t="s">
        <v>544</v>
      </c>
      <c r="P200" s="6">
        <v>194</v>
      </c>
      <c r="Q200" s="6" t="s">
        <v>545</v>
      </c>
      <c r="R200" s="6">
        <v>194</v>
      </c>
      <c r="S200" s="6" t="s">
        <v>1507</v>
      </c>
      <c r="T200" s="6" t="s">
        <v>546</v>
      </c>
      <c r="U200" s="6" t="s">
        <v>1507</v>
      </c>
      <c r="V200" s="6">
        <v>3063</v>
      </c>
      <c r="W200" s="6" t="s">
        <v>544</v>
      </c>
    </row>
    <row r="201" spans="1:23" ht="15" x14ac:dyDescent="0.2">
      <c r="A201" s="6" t="s">
        <v>551</v>
      </c>
      <c r="B201" s="6" t="s">
        <v>555</v>
      </c>
      <c r="C201" s="13"/>
      <c r="D201" s="13"/>
      <c r="E201" s="4"/>
      <c r="F201" s="20"/>
      <c r="G201" s="8" t="str">
        <f t="array" ref="G201">IFERROR(INDEX($B$2:$B$490,LARGE(($A$2:$A$490=$G$14)*(ROW($A$2:$A$490)-1),COUNTIF($A$2:$A$490,$G$14)+1-ROW(A186))),"")</f>
        <v/>
      </c>
      <c r="H201" s="9" t="str">
        <f t="shared" si="2"/>
        <v/>
      </c>
      <c r="K201" s="6" t="s">
        <v>1045</v>
      </c>
      <c r="M201" s="6" t="s">
        <v>1128</v>
      </c>
      <c r="N201" s="6">
        <v>540</v>
      </c>
      <c r="O201" s="6" t="s">
        <v>551</v>
      </c>
      <c r="P201" s="6">
        <v>152</v>
      </c>
      <c r="Q201" s="6" t="s">
        <v>555</v>
      </c>
      <c r="R201" s="6">
        <v>152</v>
      </c>
      <c r="S201" s="6" t="s">
        <v>556</v>
      </c>
      <c r="T201" s="6" t="s">
        <v>557</v>
      </c>
      <c r="U201" s="6" t="s">
        <v>1507</v>
      </c>
      <c r="V201" s="6">
        <v>3303</v>
      </c>
      <c r="W201" s="6" t="s">
        <v>551</v>
      </c>
    </row>
    <row r="202" spans="1:23" ht="15" x14ac:dyDescent="0.2">
      <c r="A202" s="6" t="s">
        <v>551</v>
      </c>
      <c r="B202" s="6" t="s">
        <v>552</v>
      </c>
      <c r="C202" s="13"/>
      <c r="D202" s="13"/>
      <c r="E202" s="4"/>
      <c r="F202" s="20"/>
      <c r="G202" s="8" t="str">
        <f t="array" ref="G202">IFERROR(INDEX($B$2:$B$490,LARGE(($A$2:$A$490=$G$14)*(ROW($A$2:$A$490)-1),COUNTIF($A$2:$A$490,$G$14)+1-ROW(A187))),"")</f>
        <v/>
      </c>
      <c r="H202" s="9" t="str">
        <f t="shared" si="2"/>
        <v/>
      </c>
      <c r="K202" s="6" t="s">
        <v>1048</v>
      </c>
      <c r="M202" s="6" t="s">
        <v>1128</v>
      </c>
      <c r="N202" s="6">
        <v>540</v>
      </c>
      <c r="O202" s="6" t="s">
        <v>551</v>
      </c>
      <c r="P202" s="6">
        <v>153</v>
      </c>
      <c r="Q202" s="6" t="s">
        <v>552</v>
      </c>
      <c r="R202" s="6">
        <v>153</v>
      </c>
      <c r="S202" s="6" t="s">
        <v>553</v>
      </c>
      <c r="T202" s="6" t="s">
        <v>554</v>
      </c>
      <c r="U202" s="6" t="s">
        <v>1507</v>
      </c>
      <c r="V202" s="6">
        <v>3303</v>
      </c>
      <c r="W202" s="6" t="s">
        <v>551</v>
      </c>
    </row>
    <row r="203" spans="1:23" ht="15" x14ac:dyDescent="0.2">
      <c r="A203" s="6" t="s">
        <v>551</v>
      </c>
      <c r="B203" s="6" t="s">
        <v>1376</v>
      </c>
      <c r="C203" s="13"/>
      <c r="D203" s="13"/>
      <c r="E203" s="4"/>
      <c r="F203" s="20"/>
      <c r="G203" s="8" t="str">
        <f t="array" ref="G203">IFERROR(INDEX($B$2:$B$490,LARGE(($A$2:$A$490=$G$14)*(ROW($A$2:$A$490)-1),COUNTIF($A$2:$A$490,$G$14)+1-ROW(A188))),"")</f>
        <v/>
      </c>
      <c r="H203" s="9" t="str">
        <f t="shared" si="2"/>
        <v/>
      </c>
      <c r="K203" s="6" t="s">
        <v>1053</v>
      </c>
      <c r="M203" s="6" t="s">
        <v>1128</v>
      </c>
      <c r="N203" s="6">
        <v>540</v>
      </c>
      <c r="O203" s="6" t="s">
        <v>551</v>
      </c>
      <c r="P203" s="6">
        <v>4012</v>
      </c>
      <c r="Q203" s="6" t="s">
        <v>1376</v>
      </c>
      <c r="R203" s="6">
        <v>4012</v>
      </c>
      <c r="S203" s="6" t="s">
        <v>1377</v>
      </c>
      <c r="T203" s="6" t="s">
        <v>1378</v>
      </c>
      <c r="U203" s="6" t="s">
        <v>1507</v>
      </c>
      <c r="V203" s="6">
        <v>3303</v>
      </c>
      <c r="W203" s="6" t="s">
        <v>551</v>
      </c>
    </row>
    <row r="204" spans="1:23" ht="15" x14ac:dyDescent="0.2">
      <c r="A204" s="6" t="s">
        <v>558</v>
      </c>
      <c r="B204" s="6" t="s">
        <v>559</v>
      </c>
      <c r="C204" s="13"/>
      <c r="D204" s="13"/>
      <c r="E204" s="4"/>
      <c r="F204" s="20"/>
      <c r="G204" s="8" t="str">
        <f t="array" ref="G204">IFERROR(INDEX($B$2:$B$490,LARGE(($A$2:$A$490=$G$14)*(ROW($A$2:$A$490)-1),COUNTIF($A$2:$A$490,$G$14)+1-ROW(A189))),"")</f>
        <v/>
      </c>
      <c r="H204" s="9" t="str">
        <f t="shared" si="2"/>
        <v/>
      </c>
      <c r="K204" s="6" t="s">
        <v>1059</v>
      </c>
      <c r="M204" s="6" t="s">
        <v>1128</v>
      </c>
      <c r="N204" s="6">
        <v>738</v>
      </c>
      <c r="O204" s="6" t="s">
        <v>558</v>
      </c>
      <c r="P204" s="6">
        <v>521</v>
      </c>
      <c r="Q204" s="6" t="s">
        <v>559</v>
      </c>
      <c r="R204" s="6">
        <v>521</v>
      </c>
      <c r="S204" s="6" t="s">
        <v>1507</v>
      </c>
      <c r="T204" s="6" t="s">
        <v>560</v>
      </c>
      <c r="U204" s="6" t="s">
        <v>1507</v>
      </c>
      <c r="V204" s="6">
        <v>2565</v>
      </c>
      <c r="W204" s="6" t="s">
        <v>558</v>
      </c>
    </row>
    <row r="205" spans="1:23" ht="15" x14ac:dyDescent="0.2">
      <c r="A205" s="6" t="s">
        <v>561</v>
      </c>
      <c r="B205" s="6" t="s">
        <v>446</v>
      </c>
      <c r="C205" s="13"/>
      <c r="D205" s="13"/>
      <c r="E205" s="4"/>
      <c r="F205" s="20"/>
      <c r="G205" s="8" t="str">
        <f t="array" ref="G205">IFERROR(INDEX($B$2:$B$490,LARGE(($A$2:$A$490=$G$14)*(ROW($A$2:$A$490)-1),COUNTIF($A$2:$A$490,$G$14)+1-ROW(A190))),"")</f>
        <v/>
      </c>
      <c r="H205" s="9" t="str">
        <f t="shared" si="2"/>
        <v/>
      </c>
      <c r="K205" s="6" t="s">
        <v>1062</v>
      </c>
      <c r="M205" s="6" t="s">
        <v>1128</v>
      </c>
      <c r="N205" s="6">
        <v>304</v>
      </c>
      <c r="O205" s="6" t="s">
        <v>561</v>
      </c>
      <c r="P205" s="6">
        <v>500</v>
      </c>
      <c r="Q205" s="6" t="s">
        <v>446</v>
      </c>
      <c r="R205" s="6">
        <v>500</v>
      </c>
      <c r="S205" s="6" t="s">
        <v>1507</v>
      </c>
      <c r="T205" s="6" t="s">
        <v>1130</v>
      </c>
      <c r="U205" s="6" t="s">
        <v>1507</v>
      </c>
      <c r="V205" s="6">
        <v>3283</v>
      </c>
      <c r="W205" s="6" t="s">
        <v>561</v>
      </c>
    </row>
    <row r="206" spans="1:23" ht="15" x14ac:dyDescent="0.2">
      <c r="A206" s="6" t="s">
        <v>332</v>
      </c>
      <c r="B206" s="6" t="s">
        <v>333</v>
      </c>
      <c r="C206" s="13"/>
      <c r="D206" s="13"/>
      <c r="E206" s="4"/>
      <c r="F206" s="20"/>
      <c r="G206" s="8" t="str">
        <f t="array" ref="G206">IFERROR(INDEX($B$2:$B$490,LARGE(($A$2:$A$490=$G$14)*(ROW($A$2:$A$490)-1),COUNTIF($A$2:$A$490,$G$14)+1-ROW(A191))),"")</f>
        <v/>
      </c>
      <c r="H206" s="9" t="str">
        <f t="shared" si="2"/>
        <v/>
      </c>
      <c r="K206" s="6" t="s">
        <v>1064</v>
      </c>
      <c r="M206" s="6" t="s">
        <v>1128</v>
      </c>
      <c r="N206" s="6">
        <v>565</v>
      </c>
      <c r="O206" s="6" t="s">
        <v>332</v>
      </c>
      <c r="P206" s="6">
        <v>167</v>
      </c>
      <c r="Q206" s="6" t="s">
        <v>333</v>
      </c>
      <c r="R206" s="6">
        <v>167</v>
      </c>
      <c r="S206" s="6" t="s">
        <v>1507</v>
      </c>
      <c r="T206" s="6" t="s">
        <v>1193</v>
      </c>
      <c r="U206" s="6" t="s">
        <v>1507</v>
      </c>
      <c r="V206" s="6">
        <v>3716</v>
      </c>
      <c r="W206" s="6" t="s">
        <v>1194</v>
      </c>
    </row>
    <row r="207" spans="1:23" ht="15" x14ac:dyDescent="0.2">
      <c r="A207" s="6" t="s">
        <v>332</v>
      </c>
      <c r="B207" s="6" t="s">
        <v>1379</v>
      </c>
      <c r="C207" s="13"/>
      <c r="D207" s="13"/>
      <c r="E207" s="4"/>
      <c r="F207" s="20"/>
      <c r="G207" s="8" t="str">
        <f t="array" ref="G207">IFERROR(INDEX($B$2:$B$490,LARGE(($A$2:$A$490=$G$14)*(ROW($A$2:$A$490)-1),COUNTIF($A$2:$A$490,$G$14)+1-ROW(A192))),"")</f>
        <v/>
      </c>
      <c r="H207" s="9" t="str">
        <f t="shared" si="2"/>
        <v/>
      </c>
      <c r="K207" s="6" t="s">
        <v>1066</v>
      </c>
      <c r="M207" s="6" t="s">
        <v>1128</v>
      </c>
      <c r="N207" s="6">
        <v>565</v>
      </c>
      <c r="O207" s="6" t="s">
        <v>332</v>
      </c>
      <c r="P207" s="6">
        <v>2874</v>
      </c>
      <c r="Q207" s="6" t="s">
        <v>1379</v>
      </c>
      <c r="R207" s="6">
        <v>2874</v>
      </c>
      <c r="S207" s="6" t="s">
        <v>1380</v>
      </c>
      <c r="T207" s="6" t="s">
        <v>1381</v>
      </c>
      <c r="U207" s="6" t="s">
        <v>1507</v>
      </c>
      <c r="V207" s="6">
        <v>3718</v>
      </c>
      <c r="W207" s="6" t="s">
        <v>332</v>
      </c>
    </row>
    <row r="208" spans="1:23" ht="15" x14ac:dyDescent="0.2">
      <c r="A208" s="6" t="s">
        <v>334</v>
      </c>
      <c r="B208" s="6" t="s">
        <v>335</v>
      </c>
      <c r="C208" s="13"/>
      <c r="D208" s="13"/>
      <c r="E208" s="4"/>
      <c r="F208" s="20"/>
      <c r="G208" s="8" t="str">
        <f t="array" ref="G208">IFERROR(INDEX($B$2:$B$490,LARGE(($A$2:$A$490=$G$14)*(ROW($A$2:$A$490)-1),COUNTIF($A$2:$A$490,$G$14)+1-ROW(A193))),"")</f>
        <v/>
      </c>
      <c r="H208" s="9" t="str">
        <f t="shared" si="2"/>
        <v/>
      </c>
      <c r="K208" s="6" t="s">
        <v>1069</v>
      </c>
      <c r="M208" s="6" t="s">
        <v>1128</v>
      </c>
      <c r="N208" s="6">
        <v>305</v>
      </c>
      <c r="O208" s="6" t="s">
        <v>334</v>
      </c>
      <c r="P208" s="6">
        <v>18</v>
      </c>
      <c r="Q208" s="6" t="s">
        <v>335</v>
      </c>
      <c r="R208" s="6">
        <v>18</v>
      </c>
      <c r="S208" s="6" t="s">
        <v>1507</v>
      </c>
      <c r="T208" s="6" t="s">
        <v>336</v>
      </c>
      <c r="U208" s="6" t="s">
        <v>1507</v>
      </c>
      <c r="V208" s="6">
        <v>3273</v>
      </c>
      <c r="W208" s="6" t="s">
        <v>334</v>
      </c>
    </row>
    <row r="209" spans="1:23" ht="15" x14ac:dyDescent="0.2">
      <c r="A209" s="6" t="s">
        <v>337</v>
      </c>
      <c r="B209" s="6" t="s">
        <v>338</v>
      </c>
      <c r="C209" s="13"/>
      <c r="D209" s="13"/>
      <c r="E209" s="4"/>
      <c r="F209" s="20"/>
      <c r="G209" s="8" t="str">
        <f t="array" ref="G209">IFERROR(INDEX($B$2:$B$490,LARGE(($A$2:$A$490=$G$14)*(ROW($A$2:$A$490)-1),COUNTIF($A$2:$A$490,$G$14)+1-ROW(A194))),"")</f>
        <v/>
      </c>
      <c r="H209" s="9" t="str">
        <f t="shared" ref="H209:H272" si="3">IFERROR(VLOOKUP(G209,$Q$1:$R$490,2,FALSE),"")</f>
        <v/>
      </c>
      <c r="K209" s="6" t="s">
        <v>836</v>
      </c>
      <c r="M209" s="6" t="s">
        <v>1128</v>
      </c>
      <c r="N209" s="6">
        <v>869</v>
      </c>
      <c r="O209" s="6" t="s">
        <v>337</v>
      </c>
      <c r="P209" s="6">
        <v>111</v>
      </c>
      <c r="Q209" s="6" t="s">
        <v>338</v>
      </c>
      <c r="R209" s="6">
        <v>111</v>
      </c>
      <c r="S209" s="6" t="s">
        <v>1507</v>
      </c>
      <c r="T209" s="6" t="s">
        <v>339</v>
      </c>
      <c r="U209" s="6" t="s">
        <v>1507</v>
      </c>
      <c r="V209" s="6">
        <v>3126</v>
      </c>
      <c r="W209" s="6" t="s">
        <v>337</v>
      </c>
    </row>
    <row r="210" spans="1:23" ht="15" x14ac:dyDescent="0.2">
      <c r="A210" s="6" t="s">
        <v>340</v>
      </c>
      <c r="B210" s="6" t="s">
        <v>346</v>
      </c>
      <c r="C210" s="13"/>
      <c r="D210" s="13"/>
      <c r="E210" s="4"/>
      <c r="F210" s="20"/>
      <c r="G210" s="8" t="str">
        <f t="array" ref="G210">IFERROR(INDEX($B$2:$B$490,LARGE(($A$2:$A$490=$G$14)*(ROW($A$2:$A$490)-1),COUNTIF($A$2:$A$490,$G$14)+1-ROW(A195))),"")</f>
        <v/>
      </c>
      <c r="H210" s="9" t="str">
        <f t="shared" si="3"/>
        <v/>
      </c>
      <c r="K210" s="6" t="s">
        <v>844</v>
      </c>
      <c r="M210" s="6" t="s">
        <v>1128</v>
      </c>
      <c r="N210" s="6">
        <v>870</v>
      </c>
      <c r="O210" s="6" t="s">
        <v>340</v>
      </c>
      <c r="P210" s="6">
        <v>47</v>
      </c>
      <c r="Q210" s="6" t="s">
        <v>346</v>
      </c>
      <c r="R210" s="6">
        <v>47</v>
      </c>
      <c r="S210" s="6" t="s">
        <v>1507</v>
      </c>
      <c r="T210" s="6" t="s">
        <v>343</v>
      </c>
      <c r="U210" s="6" t="s">
        <v>1507</v>
      </c>
      <c r="V210" s="6">
        <v>3122</v>
      </c>
      <c r="W210" s="6" t="s">
        <v>340</v>
      </c>
    </row>
    <row r="211" spans="1:23" ht="15" x14ac:dyDescent="0.2">
      <c r="A211" s="6" t="s">
        <v>340</v>
      </c>
      <c r="B211" s="6" t="s">
        <v>344</v>
      </c>
      <c r="C211" s="13"/>
      <c r="D211" s="13"/>
      <c r="E211" s="4"/>
      <c r="F211" s="20"/>
      <c r="G211" s="8" t="str">
        <f t="array" ref="G211">IFERROR(INDEX($B$2:$B$490,LARGE(($A$2:$A$490=$G$14)*(ROW($A$2:$A$490)-1),COUNTIF($A$2:$A$490,$G$14)+1-ROW(A196))),"")</f>
        <v/>
      </c>
      <c r="H211" s="9" t="str">
        <f t="shared" si="3"/>
        <v/>
      </c>
      <c r="K211" s="6" t="s">
        <v>848</v>
      </c>
      <c r="M211" s="6" t="s">
        <v>1128</v>
      </c>
      <c r="N211" s="6">
        <v>870</v>
      </c>
      <c r="O211" s="6" t="s">
        <v>340</v>
      </c>
      <c r="P211" s="6">
        <v>115</v>
      </c>
      <c r="Q211" s="6" t="s">
        <v>344</v>
      </c>
      <c r="R211" s="6">
        <v>115</v>
      </c>
      <c r="S211" s="6" t="s">
        <v>345</v>
      </c>
      <c r="T211" s="6" t="s">
        <v>343</v>
      </c>
      <c r="U211" s="6" t="s">
        <v>1507</v>
      </c>
      <c r="V211" s="6">
        <v>3122</v>
      </c>
      <c r="W211" s="6" t="s">
        <v>340</v>
      </c>
    </row>
    <row r="212" spans="1:23" ht="15" x14ac:dyDescent="0.2">
      <c r="A212" s="6" t="s">
        <v>340</v>
      </c>
      <c r="B212" s="6" t="s">
        <v>341</v>
      </c>
      <c r="C212" s="13"/>
      <c r="D212" s="13"/>
      <c r="E212" s="4"/>
      <c r="F212" s="20"/>
      <c r="G212" s="8" t="str">
        <f t="array" ref="G212">IFERROR(INDEX($B$2:$B$490,LARGE(($A$2:$A$490=$G$14)*(ROW($A$2:$A$490)-1),COUNTIF($A$2:$A$490,$G$14)+1-ROW(A197))),"")</f>
        <v/>
      </c>
      <c r="H212" s="9" t="str">
        <f t="shared" si="3"/>
        <v/>
      </c>
      <c r="K212" s="6" t="s">
        <v>851</v>
      </c>
      <c r="M212" s="6" t="s">
        <v>1128</v>
      </c>
      <c r="N212" s="6">
        <v>870</v>
      </c>
      <c r="O212" s="6" t="s">
        <v>340</v>
      </c>
      <c r="P212" s="6">
        <v>572</v>
      </c>
      <c r="Q212" s="6" t="s">
        <v>341</v>
      </c>
      <c r="R212" s="6">
        <v>572</v>
      </c>
      <c r="S212" s="6" t="s">
        <v>342</v>
      </c>
      <c r="T212" s="6" t="s">
        <v>343</v>
      </c>
      <c r="U212" s="6" t="s">
        <v>1507</v>
      </c>
      <c r="V212" s="6">
        <v>3122</v>
      </c>
      <c r="W212" s="6" t="s">
        <v>340</v>
      </c>
    </row>
    <row r="213" spans="1:23" ht="15" x14ac:dyDescent="0.2">
      <c r="A213" s="6" t="s">
        <v>340</v>
      </c>
      <c r="B213" s="6" t="s">
        <v>1382</v>
      </c>
      <c r="C213" s="13"/>
      <c r="D213" s="13"/>
      <c r="E213" s="4"/>
      <c r="F213" s="20"/>
      <c r="G213" s="8" t="str">
        <f t="array" ref="G213">IFERROR(INDEX($B$2:$B$490,LARGE(($A$2:$A$490=$G$14)*(ROW($A$2:$A$490)-1),COUNTIF($A$2:$A$490,$G$14)+1-ROW(A198))),"")</f>
        <v/>
      </c>
      <c r="H213" s="9" t="str">
        <f t="shared" si="3"/>
        <v/>
      </c>
      <c r="K213" s="6" t="s">
        <v>855</v>
      </c>
      <c r="M213" s="6" t="s">
        <v>1128</v>
      </c>
      <c r="N213" s="6">
        <v>870</v>
      </c>
      <c r="O213" s="6" t="s">
        <v>340</v>
      </c>
      <c r="P213" s="6">
        <v>1888</v>
      </c>
      <c r="Q213" s="6" t="s">
        <v>1382</v>
      </c>
      <c r="R213" s="6">
        <v>1888</v>
      </c>
      <c r="S213" s="6" t="s">
        <v>1383</v>
      </c>
      <c r="T213" s="6" t="s">
        <v>1384</v>
      </c>
      <c r="U213" s="6" t="s">
        <v>1507</v>
      </c>
      <c r="V213" s="6">
        <v>3122</v>
      </c>
      <c r="W213" s="6" t="s">
        <v>340</v>
      </c>
    </row>
    <row r="214" spans="1:23" ht="15" x14ac:dyDescent="0.2">
      <c r="A214" s="6" t="s">
        <v>347</v>
      </c>
      <c r="B214" s="6" t="s">
        <v>348</v>
      </c>
      <c r="C214" s="13"/>
      <c r="D214" s="13"/>
      <c r="E214" s="4"/>
      <c r="F214" s="20"/>
      <c r="G214" s="8" t="str">
        <f t="array" ref="G214">IFERROR(INDEX($B$2:$B$490,LARGE(($A$2:$A$490=$G$14)*(ROW($A$2:$A$490)-1),COUNTIF($A$2:$A$490,$G$14)+1-ROW(A199))),"")</f>
        <v/>
      </c>
      <c r="H214" s="9" t="str">
        <f t="shared" si="3"/>
        <v/>
      </c>
      <c r="K214" s="6" t="s">
        <v>858</v>
      </c>
      <c r="M214" s="6" t="s">
        <v>1128</v>
      </c>
      <c r="N214" s="6">
        <v>411</v>
      </c>
      <c r="O214" s="6" t="s">
        <v>347</v>
      </c>
      <c r="P214" s="6">
        <v>298</v>
      </c>
      <c r="Q214" s="6" t="s">
        <v>348</v>
      </c>
      <c r="R214" s="6">
        <v>298</v>
      </c>
      <c r="S214" s="6" t="s">
        <v>349</v>
      </c>
      <c r="T214" s="6" t="s">
        <v>350</v>
      </c>
      <c r="U214" s="6" t="s">
        <v>1507</v>
      </c>
      <c r="V214" s="6">
        <v>3309</v>
      </c>
      <c r="W214" s="6" t="s">
        <v>347</v>
      </c>
    </row>
    <row r="215" spans="1:23" ht="15" x14ac:dyDescent="0.2">
      <c r="A215" s="6" t="s">
        <v>351</v>
      </c>
      <c r="B215" s="6" t="s">
        <v>352</v>
      </c>
      <c r="C215" s="13"/>
      <c r="D215" s="13"/>
      <c r="E215" s="4"/>
      <c r="F215" s="20"/>
      <c r="G215" s="8" t="str">
        <f t="array" ref="G215">IFERROR(INDEX($B$2:$B$490,LARGE(($A$2:$A$490=$G$14)*(ROW($A$2:$A$490)-1),COUNTIF($A$2:$A$490,$G$14)+1-ROW(A200))),"")</f>
        <v/>
      </c>
      <c r="H215" s="9" t="str">
        <f t="shared" si="3"/>
        <v/>
      </c>
      <c r="K215" s="6" t="s">
        <v>860</v>
      </c>
      <c r="M215" s="6" t="s">
        <v>1128</v>
      </c>
      <c r="N215" s="6">
        <v>611</v>
      </c>
      <c r="O215" s="6" t="s">
        <v>351</v>
      </c>
      <c r="P215" s="6">
        <v>325</v>
      </c>
      <c r="Q215" s="6" t="s">
        <v>352</v>
      </c>
      <c r="R215" s="6">
        <v>325</v>
      </c>
      <c r="S215" s="6" t="s">
        <v>1507</v>
      </c>
      <c r="T215" s="6" t="s">
        <v>353</v>
      </c>
      <c r="U215" s="6" t="s">
        <v>1507</v>
      </c>
      <c r="V215" s="6">
        <v>3629</v>
      </c>
      <c r="W215" s="6" t="s">
        <v>351</v>
      </c>
    </row>
    <row r="216" spans="1:23" ht="15" x14ac:dyDescent="0.2">
      <c r="A216" s="6" t="s">
        <v>354</v>
      </c>
      <c r="B216" s="6" t="s">
        <v>355</v>
      </c>
      <c r="C216" s="13"/>
      <c r="D216" s="13"/>
      <c r="E216" s="4"/>
      <c r="F216" s="20"/>
      <c r="G216" s="8" t="str">
        <f t="array" ref="G216">IFERROR(INDEX($B$2:$B$490,LARGE(($A$2:$A$490=$G$14)*(ROW($A$2:$A$490)-1),COUNTIF($A$2:$A$490,$G$14)+1-ROW(A201))),"")</f>
        <v/>
      </c>
      <c r="H216" s="9" t="str">
        <f t="shared" si="3"/>
        <v/>
      </c>
      <c r="K216" s="6" t="s">
        <v>868</v>
      </c>
      <c r="M216" s="6" t="s">
        <v>1128</v>
      </c>
      <c r="N216" s="6">
        <v>412</v>
      </c>
      <c r="O216" s="6" t="s">
        <v>354</v>
      </c>
      <c r="P216" s="6">
        <v>104</v>
      </c>
      <c r="Q216" s="6" t="s">
        <v>355</v>
      </c>
      <c r="R216" s="6">
        <v>104</v>
      </c>
      <c r="S216" s="6" t="s">
        <v>1507</v>
      </c>
      <c r="T216" s="6" t="s">
        <v>356</v>
      </c>
      <c r="U216" s="6" t="s">
        <v>1507</v>
      </c>
      <c r="V216" s="6">
        <v>3422</v>
      </c>
      <c r="W216" s="6" t="s">
        <v>354</v>
      </c>
    </row>
    <row r="217" spans="1:23" ht="15" x14ac:dyDescent="0.2">
      <c r="A217" s="6" t="s">
        <v>354</v>
      </c>
      <c r="B217" s="6" t="s">
        <v>1110</v>
      </c>
      <c r="C217" s="13"/>
      <c r="D217" s="13"/>
      <c r="E217" s="4"/>
      <c r="F217" s="20"/>
      <c r="G217" s="8" t="str">
        <f t="array" ref="G217">IFERROR(INDEX($B$2:$B$490,LARGE(($A$2:$A$490=$G$14)*(ROW($A$2:$A$490)-1),COUNTIF($A$2:$A$490,$G$14)+1-ROW(A202))),"")</f>
        <v/>
      </c>
      <c r="H217" s="9" t="str">
        <f t="shared" si="3"/>
        <v/>
      </c>
      <c r="K217" s="6" t="s">
        <v>872</v>
      </c>
      <c r="M217" s="6" t="s">
        <v>1128</v>
      </c>
      <c r="N217" s="6">
        <v>412</v>
      </c>
      <c r="O217" s="6" t="s">
        <v>354</v>
      </c>
      <c r="P217" s="6">
        <v>105</v>
      </c>
      <c r="Q217" s="6" t="s">
        <v>1110</v>
      </c>
      <c r="R217" s="6">
        <v>105</v>
      </c>
      <c r="S217" s="6" t="s">
        <v>1507</v>
      </c>
      <c r="T217" s="6" t="s">
        <v>357</v>
      </c>
      <c r="U217" s="6" t="s">
        <v>1507</v>
      </c>
      <c r="V217" s="6">
        <v>3422</v>
      </c>
      <c r="W217" s="6" t="s">
        <v>354</v>
      </c>
    </row>
    <row r="218" spans="1:23" ht="15" x14ac:dyDescent="0.2">
      <c r="A218" s="6" t="s">
        <v>354</v>
      </c>
      <c r="B218" s="6" t="s">
        <v>1183</v>
      </c>
      <c r="C218" s="13"/>
      <c r="D218" s="13"/>
      <c r="E218" s="4"/>
      <c r="F218" s="20"/>
      <c r="G218" s="8" t="str">
        <f t="array" ref="G218">IFERROR(INDEX($B$2:$B$490,LARGE(($A$2:$A$490=$G$14)*(ROW($A$2:$A$490)-1),COUNTIF($A$2:$A$490,$G$14)+1-ROW(A203))),"")</f>
        <v/>
      </c>
      <c r="H218" s="9" t="str">
        <f t="shared" si="3"/>
        <v/>
      </c>
      <c r="K218" s="6" t="s">
        <v>1017</v>
      </c>
      <c r="M218" s="6" t="s">
        <v>1128</v>
      </c>
      <c r="N218" s="6">
        <v>412</v>
      </c>
      <c r="O218" s="6" t="s">
        <v>354</v>
      </c>
      <c r="P218" s="6">
        <v>106</v>
      </c>
      <c r="Q218" s="6" t="s">
        <v>1183</v>
      </c>
      <c r="R218" s="6">
        <v>106</v>
      </c>
      <c r="S218" s="6" t="s">
        <v>1507</v>
      </c>
      <c r="T218" s="6" t="s">
        <v>1184</v>
      </c>
      <c r="U218" s="6" t="s">
        <v>1507</v>
      </c>
      <c r="V218" s="6">
        <v>3422</v>
      </c>
      <c r="W218" s="6" t="s">
        <v>354</v>
      </c>
    </row>
    <row r="219" spans="1:23" ht="15" x14ac:dyDescent="0.2">
      <c r="A219" s="6" t="s">
        <v>358</v>
      </c>
      <c r="B219" s="6" t="s">
        <v>359</v>
      </c>
      <c r="C219" s="13"/>
      <c r="D219" s="13"/>
      <c r="E219" s="4"/>
      <c r="F219" s="20"/>
      <c r="G219" s="8" t="str">
        <f t="array" ref="G219">IFERROR(INDEX($B$2:$B$490,LARGE(($A$2:$A$490=$G$14)*(ROW($A$2:$A$490)-1),COUNTIF($A$2:$A$490,$G$14)+1-ROW(A204))),"")</f>
        <v/>
      </c>
      <c r="H219" s="9" t="str">
        <f t="shared" si="3"/>
        <v/>
      </c>
      <c r="K219" s="6" t="s">
        <v>1021</v>
      </c>
      <c r="M219" s="6" t="s">
        <v>1128</v>
      </c>
      <c r="N219" s="6">
        <v>354</v>
      </c>
      <c r="O219" s="6" t="s">
        <v>358</v>
      </c>
      <c r="P219" s="6">
        <v>140</v>
      </c>
      <c r="Q219" s="6" t="s">
        <v>359</v>
      </c>
      <c r="R219" s="6">
        <v>140</v>
      </c>
      <c r="S219" s="6" t="s">
        <v>1507</v>
      </c>
      <c r="T219" s="6" t="s">
        <v>1159</v>
      </c>
      <c r="U219" s="6" t="s">
        <v>1507</v>
      </c>
      <c r="V219" s="6">
        <v>3038</v>
      </c>
      <c r="W219" s="6" t="s">
        <v>358</v>
      </c>
    </row>
    <row r="220" spans="1:23" ht="15" x14ac:dyDescent="0.2">
      <c r="A220" s="6" t="s">
        <v>606</v>
      </c>
      <c r="B220" s="6" t="s">
        <v>611</v>
      </c>
      <c r="C220" s="13"/>
      <c r="D220" s="13"/>
      <c r="E220" s="4"/>
      <c r="F220" s="20"/>
      <c r="G220" s="8" t="str">
        <f t="array" ref="G220">IFERROR(INDEX($B$2:$B$490,LARGE(($A$2:$A$490=$G$14)*(ROW($A$2:$A$490)-1),COUNTIF($A$2:$A$490,$G$14)+1-ROW(A205))),"")</f>
        <v/>
      </c>
      <c r="H220" s="9" t="str">
        <f t="shared" si="3"/>
        <v/>
      </c>
      <c r="K220" s="6" t="s">
        <v>1024</v>
      </c>
      <c r="M220" s="6" t="s">
        <v>1128</v>
      </c>
      <c r="N220" s="6">
        <v>355</v>
      </c>
      <c r="O220" s="6" t="s">
        <v>606</v>
      </c>
      <c r="P220" s="6">
        <v>460</v>
      </c>
      <c r="Q220" s="6" t="s">
        <v>611</v>
      </c>
      <c r="R220" s="6">
        <v>460</v>
      </c>
      <c r="S220" s="6" t="s">
        <v>1507</v>
      </c>
      <c r="T220" s="6" t="s">
        <v>1161</v>
      </c>
      <c r="U220" s="6" t="s">
        <v>1507</v>
      </c>
      <c r="V220" s="6">
        <v>3098</v>
      </c>
      <c r="W220" s="6" t="s">
        <v>606</v>
      </c>
    </row>
    <row r="221" spans="1:23" ht="15" x14ac:dyDescent="0.2">
      <c r="A221" s="6" t="s">
        <v>606</v>
      </c>
      <c r="B221" s="6" t="s">
        <v>613</v>
      </c>
      <c r="C221" s="13"/>
      <c r="D221" s="13"/>
      <c r="E221" s="4"/>
      <c r="F221" s="20"/>
      <c r="G221" s="8" t="str">
        <f t="array" ref="G221">IFERROR(INDEX($B$2:$B$490,LARGE(($A$2:$A$490=$G$14)*(ROW($A$2:$A$490)-1),COUNTIF($A$2:$A$490,$G$14)+1-ROW(A206))),"")</f>
        <v/>
      </c>
      <c r="H221" s="9" t="str">
        <f t="shared" si="3"/>
        <v/>
      </c>
      <c r="K221" s="6" t="s">
        <v>1025</v>
      </c>
      <c r="M221" s="6" t="s">
        <v>1128</v>
      </c>
      <c r="N221" s="6">
        <v>355</v>
      </c>
      <c r="O221" s="6" t="s">
        <v>606</v>
      </c>
      <c r="P221" s="6">
        <v>461</v>
      </c>
      <c r="Q221" s="6" t="s">
        <v>613</v>
      </c>
      <c r="R221" s="6">
        <v>461</v>
      </c>
      <c r="S221" s="6" t="s">
        <v>1507</v>
      </c>
      <c r="T221" s="6" t="s">
        <v>614</v>
      </c>
      <c r="U221" s="6" t="s">
        <v>1507</v>
      </c>
      <c r="V221" s="6">
        <v>3098</v>
      </c>
      <c r="W221" s="6" t="s">
        <v>606</v>
      </c>
    </row>
    <row r="222" spans="1:23" ht="15" x14ac:dyDescent="0.2">
      <c r="A222" s="6" t="s">
        <v>606</v>
      </c>
      <c r="B222" s="6" t="s">
        <v>1112</v>
      </c>
      <c r="C222" s="13"/>
      <c r="D222" s="13"/>
      <c r="E222" s="4"/>
      <c r="F222" s="20"/>
      <c r="G222" s="8" t="str">
        <f t="array" ref="G222">IFERROR(INDEX($B$2:$B$490,LARGE(($A$2:$A$490=$G$14)*(ROW($A$2:$A$490)-1),COUNTIF($A$2:$A$490,$G$14)+1-ROW(A207))),"")</f>
        <v/>
      </c>
      <c r="H222" s="9" t="str">
        <f t="shared" si="3"/>
        <v/>
      </c>
      <c r="K222" s="6" t="s">
        <v>1032</v>
      </c>
      <c r="M222" s="6" t="s">
        <v>1128</v>
      </c>
      <c r="N222" s="6">
        <v>355</v>
      </c>
      <c r="O222" s="6" t="s">
        <v>606</v>
      </c>
      <c r="P222" s="6">
        <v>462</v>
      </c>
      <c r="Q222" s="6" t="s">
        <v>1112</v>
      </c>
      <c r="R222" s="6">
        <v>462</v>
      </c>
      <c r="S222" s="6" t="s">
        <v>1507</v>
      </c>
      <c r="T222" s="6" t="s">
        <v>1160</v>
      </c>
      <c r="U222" s="6" t="s">
        <v>1507</v>
      </c>
      <c r="V222" s="6">
        <v>3098</v>
      </c>
      <c r="W222" s="6" t="s">
        <v>609</v>
      </c>
    </row>
    <row r="223" spans="1:23" ht="15" x14ac:dyDescent="0.2">
      <c r="A223" s="6" t="s">
        <v>606</v>
      </c>
      <c r="B223" s="6" t="s">
        <v>615</v>
      </c>
      <c r="C223" s="13"/>
      <c r="D223" s="13"/>
      <c r="E223" s="4"/>
      <c r="F223" s="20"/>
      <c r="G223" s="8" t="str">
        <f t="array" ref="G223">IFERROR(INDEX($B$2:$B$490,LARGE(($A$2:$A$490=$G$14)*(ROW($A$2:$A$490)-1),COUNTIF($A$2:$A$490,$G$14)+1-ROW(A208))),"")</f>
        <v/>
      </c>
      <c r="H223" s="9" t="str">
        <f t="shared" si="3"/>
        <v/>
      </c>
      <c r="K223" s="6" t="s">
        <v>910</v>
      </c>
      <c r="M223" s="6" t="s">
        <v>1128</v>
      </c>
      <c r="N223" s="6">
        <v>355</v>
      </c>
      <c r="O223" s="6" t="s">
        <v>606</v>
      </c>
      <c r="P223" s="6">
        <v>467</v>
      </c>
      <c r="Q223" s="6" t="s">
        <v>615</v>
      </c>
      <c r="R223" s="6">
        <v>467</v>
      </c>
      <c r="S223" s="6" t="s">
        <v>1507</v>
      </c>
      <c r="T223" s="6" t="s">
        <v>391</v>
      </c>
      <c r="U223" s="6" t="s">
        <v>1507</v>
      </c>
      <c r="V223" s="6">
        <v>3097</v>
      </c>
      <c r="W223" s="6" t="s">
        <v>608</v>
      </c>
    </row>
    <row r="224" spans="1:23" ht="15" x14ac:dyDescent="0.2">
      <c r="A224" s="6" t="s">
        <v>606</v>
      </c>
      <c r="B224" s="6" t="s">
        <v>1111</v>
      </c>
      <c r="C224" s="13"/>
      <c r="D224" s="13"/>
      <c r="E224" s="4"/>
      <c r="F224" s="20"/>
      <c r="G224" s="8" t="str">
        <f t="array" ref="G224">IFERROR(INDEX($B$2:$B$490,LARGE(($A$2:$A$490=$G$14)*(ROW($A$2:$A$490)-1),COUNTIF($A$2:$A$490,$G$14)+1-ROW(A209))),"")</f>
        <v/>
      </c>
      <c r="H224" s="9" t="str">
        <f t="shared" si="3"/>
        <v/>
      </c>
      <c r="K224" s="6" t="s">
        <v>919</v>
      </c>
      <c r="M224" s="6" t="s">
        <v>1128</v>
      </c>
      <c r="N224" s="6">
        <v>355</v>
      </c>
      <c r="O224" s="6" t="s">
        <v>606</v>
      </c>
      <c r="P224" s="6">
        <v>470</v>
      </c>
      <c r="Q224" s="6" t="s">
        <v>1111</v>
      </c>
      <c r="R224" s="6">
        <v>470</v>
      </c>
      <c r="S224" s="6" t="s">
        <v>1507</v>
      </c>
      <c r="T224" s="6" t="s">
        <v>1164</v>
      </c>
      <c r="U224" s="6" t="s">
        <v>1507</v>
      </c>
      <c r="V224" s="6">
        <v>3097</v>
      </c>
      <c r="W224" s="6" t="s">
        <v>608</v>
      </c>
    </row>
    <row r="225" spans="1:23" ht="15" x14ac:dyDescent="0.2">
      <c r="A225" s="6" t="s">
        <v>606</v>
      </c>
      <c r="B225" s="6" t="s">
        <v>392</v>
      </c>
      <c r="C225" s="13"/>
      <c r="D225" s="13"/>
      <c r="E225" s="4"/>
      <c r="F225" s="20"/>
      <c r="G225" s="8" t="str">
        <f t="array" ref="G225">IFERROR(INDEX($B$2:$B$490,LARGE(($A$2:$A$490=$G$14)*(ROW($A$2:$A$490)-1),COUNTIF($A$2:$A$490,$G$14)+1-ROW(A210))),"")</f>
        <v/>
      </c>
      <c r="H225" s="9" t="str">
        <f t="shared" si="3"/>
        <v/>
      </c>
      <c r="K225" s="6" t="s">
        <v>922</v>
      </c>
      <c r="M225" s="6" t="s">
        <v>1128</v>
      </c>
      <c r="N225" s="6">
        <v>355</v>
      </c>
      <c r="O225" s="6" t="s">
        <v>606</v>
      </c>
      <c r="P225" s="6">
        <v>471</v>
      </c>
      <c r="Q225" s="6" t="s">
        <v>392</v>
      </c>
      <c r="R225" s="6">
        <v>471</v>
      </c>
      <c r="S225" s="6" t="s">
        <v>1507</v>
      </c>
      <c r="T225" s="6" t="s">
        <v>1165</v>
      </c>
      <c r="U225" s="6" t="s">
        <v>1507</v>
      </c>
      <c r="V225" s="6">
        <v>3095</v>
      </c>
      <c r="W225" s="6" t="s">
        <v>393</v>
      </c>
    </row>
    <row r="226" spans="1:23" ht="15" x14ac:dyDescent="0.2">
      <c r="A226" s="6" t="s">
        <v>606</v>
      </c>
      <c r="B226" s="6" t="s">
        <v>1090</v>
      </c>
      <c r="C226" s="13"/>
      <c r="D226" s="13"/>
      <c r="E226" s="4"/>
      <c r="F226" s="20"/>
      <c r="G226" s="8" t="str">
        <f t="array" ref="G226">IFERROR(INDEX($B$2:$B$490,LARGE(($A$2:$A$490=$G$14)*(ROW($A$2:$A$490)-1),COUNTIF($A$2:$A$490,$G$14)+1-ROW(A211))),"")</f>
        <v/>
      </c>
      <c r="H226" s="9" t="str">
        <f t="shared" si="3"/>
        <v/>
      </c>
      <c r="K226" s="6" t="s">
        <v>925</v>
      </c>
      <c r="M226" s="6" t="s">
        <v>1128</v>
      </c>
      <c r="N226" s="6">
        <v>355</v>
      </c>
      <c r="O226" s="6" t="s">
        <v>606</v>
      </c>
      <c r="P226" s="6">
        <v>476</v>
      </c>
      <c r="Q226" s="6" t="s">
        <v>1090</v>
      </c>
      <c r="R226" s="6">
        <v>476</v>
      </c>
      <c r="S226" s="6" t="s">
        <v>1162</v>
      </c>
      <c r="T226" s="6" t="s">
        <v>1163</v>
      </c>
      <c r="U226" s="6" t="s">
        <v>1507</v>
      </c>
      <c r="V226" s="6">
        <v>3084</v>
      </c>
      <c r="W226" s="6" t="s">
        <v>612</v>
      </c>
    </row>
    <row r="227" spans="1:23" ht="15" x14ac:dyDescent="0.2">
      <c r="A227" s="6" t="s">
        <v>606</v>
      </c>
      <c r="B227" s="6" t="s">
        <v>1113</v>
      </c>
      <c r="C227" s="13"/>
      <c r="D227" s="13"/>
      <c r="E227" s="4"/>
      <c r="F227" s="20"/>
      <c r="G227" s="8" t="str">
        <f t="array" ref="G227">IFERROR(INDEX($B$2:$B$490,LARGE(($A$2:$A$490=$G$14)*(ROW($A$2:$A$490)-1),COUNTIF($A$2:$A$490,$G$14)+1-ROW(A212))),"")</f>
        <v/>
      </c>
      <c r="H227" s="9" t="str">
        <f t="shared" si="3"/>
        <v/>
      </c>
      <c r="K227" s="6" t="s">
        <v>928</v>
      </c>
      <c r="M227" s="6" t="s">
        <v>1128</v>
      </c>
      <c r="N227" s="6">
        <v>355</v>
      </c>
      <c r="O227" s="6" t="s">
        <v>606</v>
      </c>
      <c r="P227" s="6">
        <v>477</v>
      </c>
      <c r="Q227" s="6" t="s">
        <v>1113</v>
      </c>
      <c r="R227" s="6">
        <v>477</v>
      </c>
      <c r="S227" s="6" t="s">
        <v>1507</v>
      </c>
      <c r="T227" s="6" t="s">
        <v>394</v>
      </c>
      <c r="U227" s="6" t="s">
        <v>1507</v>
      </c>
      <c r="V227" s="6">
        <v>3145</v>
      </c>
      <c r="W227" s="6" t="s">
        <v>395</v>
      </c>
    </row>
    <row r="228" spans="1:23" ht="15" x14ac:dyDescent="0.2">
      <c r="A228" s="6" t="s">
        <v>606</v>
      </c>
      <c r="B228" s="6" t="s">
        <v>396</v>
      </c>
      <c r="C228" s="13"/>
      <c r="D228" s="13"/>
      <c r="E228" s="4"/>
      <c r="F228" s="20"/>
      <c r="G228" s="8" t="str">
        <f t="array" ref="G228">IFERROR(INDEX($B$2:$B$490,LARGE(($A$2:$A$490=$G$14)*(ROW($A$2:$A$490)-1),COUNTIF($A$2:$A$490,$G$14)+1-ROW(A213))),"")</f>
        <v/>
      </c>
      <c r="H228" s="9" t="str">
        <f t="shared" si="3"/>
        <v/>
      </c>
      <c r="K228" s="6" t="s">
        <v>967</v>
      </c>
      <c r="M228" s="6" t="s">
        <v>1128</v>
      </c>
      <c r="N228" s="6">
        <v>355</v>
      </c>
      <c r="O228" s="6" t="s">
        <v>606</v>
      </c>
      <c r="P228" s="6">
        <v>480</v>
      </c>
      <c r="Q228" s="6" t="s">
        <v>396</v>
      </c>
      <c r="R228" s="6">
        <v>480</v>
      </c>
      <c r="S228" s="6" t="s">
        <v>1507</v>
      </c>
      <c r="T228" s="6" t="s">
        <v>397</v>
      </c>
      <c r="U228" s="6" t="s">
        <v>1507</v>
      </c>
      <c r="V228" s="6">
        <v>3172</v>
      </c>
      <c r="W228" s="6" t="s">
        <v>398</v>
      </c>
    </row>
    <row r="229" spans="1:23" ht="15" x14ac:dyDescent="0.2">
      <c r="A229" s="6" t="s">
        <v>606</v>
      </c>
      <c r="B229" s="6" t="s">
        <v>610</v>
      </c>
      <c r="C229" s="13"/>
      <c r="D229" s="13"/>
      <c r="E229" s="4"/>
      <c r="F229" s="20"/>
      <c r="G229" s="8" t="str">
        <f t="array" ref="G229">IFERROR(INDEX($B$2:$B$490,LARGE(($A$2:$A$490=$G$14)*(ROW($A$2:$A$490)-1),COUNTIF($A$2:$A$490,$G$14)+1-ROW(A214))),"")</f>
        <v/>
      </c>
      <c r="H229" s="9" t="str">
        <f t="shared" si="3"/>
        <v/>
      </c>
      <c r="K229" s="6" t="s">
        <v>931</v>
      </c>
      <c r="M229" s="6" t="s">
        <v>1128</v>
      </c>
      <c r="N229" s="6">
        <v>355</v>
      </c>
      <c r="O229" s="6" t="s">
        <v>606</v>
      </c>
      <c r="P229" s="6">
        <v>582</v>
      </c>
      <c r="Q229" s="6" t="s">
        <v>610</v>
      </c>
      <c r="R229" s="6">
        <v>582</v>
      </c>
      <c r="S229" s="6" t="s">
        <v>1507</v>
      </c>
      <c r="T229" s="6" t="s">
        <v>1161</v>
      </c>
      <c r="U229" s="6" t="s">
        <v>1507</v>
      </c>
      <c r="V229" s="6">
        <v>3098</v>
      </c>
      <c r="W229" s="6" t="s">
        <v>606</v>
      </c>
    </row>
    <row r="230" spans="1:23" ht="15" x14ac:dyDescent="0.2">
      <c r="A230" s="6" t="s">
        <v>606</v>
      </c>
      <c r="B230" s="6" t="s">
        <v>1166</v>
      </c>
      <c r="C230" s="13"/>
      <c r="D230" s="13"/>
      <c r="E230" s="4"/>
      <c r="F230" s="20"/>
      <c r="G230" s="8" t="str">
        <f t="array" ref="G230">IFERROR(INDEX($B$2:$B$490,LARGE(($A$2:$A$490=$G$14)*(ROW($A$2:$A$490)-1),COUNTIF($A$2:$A$490,$G$14)+1-ROW(A215))),"")</f>
        <v/>
      </c>
      <c r="H230" s="9" t="str">
        <f t="shared" si="3"/>
        <v/>
      </c>
      <c r="K230" s="6" t="s">
        <v>959</v>
      </c>
      <c r="M230" s="6" t="s">
        <v>1128</v>
      </c>
      <c r="N230" s="6">
        <v>355</v>
      </c>
      <c r="O230" s="6" t="s">
        <v>606</v>
      </c>
      <c r="P230" s="6">
        <v>604</v>
      </c>
      <c r="Q230" s="6" t="s">
        <v>1166</v>
      </c>
      <c r="R230" s="6">
        <v>604</v>
      </c>
      <c r="S230" s="6" t="s">
        <v>1507</v>
      </c>
      <c r="T230" s="6" t="s">
        <v>1167</v>
      </c>
      <c r="U230" s="6" t="s">
        <v>1507</v>
      </c>
      <c r="V230" s="6">
        <v>3098</v>
      </c>
      <c r="W230" s="6" t="s">
        <v>606</v>
      </c>
    </row>
    <row r="231" spans="1:23" ht="15" x14ac:dyDescent="0.2">
      <c r="A231" s="6" t="s">
        <v>606</v>
      </c>
      <c r="B231" s="6" t="s">
        <v>1385</v>
      </c>
      <c r="C231" s="13"/>
      <c r="D231" s="13"/>
      <c r="E231" s="4"/>
      <c r="F231" s="20"/>
      <c r="G231" s="8" t="str">
        <f t="array" ref="G231">IFERROR(INDEX($B$2:$B$490,LARGE(($A$2:$A$490=$G$14)*(ROW($A$2:$A$490)-1),COUNTIF($A$2:$A$490,$G$14)+1-ROW(A216))),"")</f>
        <v/>
      </c>
      <c r="H231" s="9" t="str">
        <f t="shared" si="3"/>
        <v/>
      </c>
      <c r="K231" s="6" t="s">
        <v>962</v>
      </c>
      <c r="M231" s="6" t="s">
        <v>1128</v>
      </c>
      <c r="N231" s="6">
        <v>355</v>
      </c>
      <c r="O231" s="6" t="s">
        <v>606</v>
      </c>
      <c r="P231" s="6">
        <v>1889</v>
      </c>
      <c r="Q231" s="6" t="s">
        <v>1385</v>
      </c>
      <c r="R231" s="6">
        <v>1889</v>
      </c>
      <c r="S231" s="6" t="s">
        <v>1383</v>
      </c>
      <c r="T231" s="6" t="s">
        <v>1386</v>
      </c>
      <c r="U231" s="6" t="s">
        <v>1507</v>
      </c>
      <c r="V231" s="6">
        <v>3098</v>
      </c>
      <c r="W231" s="6" t="s">
        <v>606</v>
      </c>
    </row>
    <row r="232" spans="1:23" ht="15" x14ac:dyDescent="0.2">
      <c r="A232" s="6" t="s">
        <v>606</v>
      </c>
      <c r="B232" s="6" t="s">
        <v>1387</v>
      </c>
      <c r="C232" s="13"/>
      <c r="D232" s="13"/>
      <c r="E232" s="4"/>
      <c r="F232" s="20"/>
      <c r="G232" s="8" t="str">
        <f t="array" ref="G232">IFERROR(INDEX($B$2:$B$490,LARGE(($A$2:$A$490=$G$14)*(ROW($A$2:$A$490)-1),COUNTIF($A$2:$A$490,$G$14)+1-ROW(A217))),"")</f>
        <v/>
      </c>
      <c r="H232" s="9" t="str">
        <f t="shared" si="3"/>
        <v/>
      </c>
      <c r="K232" s="29"/>
      <c r="M232" s="6" t="s">
        <v>1128</v>
      </c>
      <c r="N232" s="6">
        <v>355</v>
      </c>
      <c r="O232" s="6" t="s">
        <v>606</v>
      </c>
      <c r="P232" s="6">
        <v>1907</v>
      </c>
      <c r="Q232" s="6" t="s">
        <v>1387</v>
      </c>
      <c r="R232" s="6">
        <v>1907</v>
      </c>
      <c r="S232" s="6" t="s">
        <v>1388</v>
      </c>
      <c r="T232" s="6" t="s">
        <v>1389</v>
      </c>
      <c r="U232" s="6" t="s">
        <v>1507</v>
      </c>
      <c r="V232" s="6">
        <v>3084</v>
      </c>
      <c r="W232" s="6" t="s">
        <v>612</v>
      </c>
    </row>
    <row r="233" spans="1:23" ht="15" x14ac:dyDescent="0.2">
      <c r="A233" s="6" t="s">
        <v>606</v>
      </c>
      <c r="B233" s="6" t="s">
        <v>1390</v>
      </c>
      <c r="C233" s="13"/>
      <c r="D233" s="13"/>
      <c r="E233" s="4"/>
      <c r="F233" s="20"/>
      <c r="G233" s="8" t="str">
        <f t="array" ref="G233">IFERROR(INDEX($B$2:$B$490,LARGE(($A$2:$A$490=$G$14)*(ROW($A$2:$A$490)-1),COUNTIF($A$2:$A$490,$G$14)+1-ROW(A218))),"")</f>
        <v/>
      </c>
      <c r="H233" s="9" t="str">
        <f t="shared" si="3"/>
        <v/>
      </c>
      <c r="K233" s="29"/>
      <c r="M233" s="6" t="s">
        <v>1128</v>
      </c>
      <c r="N233" s="6">
        <v>355</v>
      </c>
      <c r="O233" s="6" t="s">
        <v>606</v>
      </c>
      <c r="P233" s="6">
        <v>1908</v>
      </c>
      <c r="Q233" s="6" t="s">
        <v>1390</v>
      </c>
      <c r="R233" s="6">
        <v>1908</v>
      </c>
      <c r="S233" s="6" t="s">
        <v>1391</v>
      </c>
      <c r="T233" s="6" t="s">
        <v>1392</v>
      </c>
      <c r="U233" s="6" t="s">
        <v>1507</v>
      </c>
      <c r="V233" s="6">
        <v>3084</v>
      </c>
      <c r="W233" s="6" t="s">
        <v>612</v>
      </c>
    </row>
    <row r="234" spans="1:23" ht="15" x14ac:dyDescent="0.2">
      <c r="A234" s="6" t="s">
        <v>606</v>
      </c>
      <c r="B234" s="6" t="s">
        <v>1393</v>
      </c>
      <c r="C234" s="13"/>
      <c r="D234" s="13"/>
      <c r="E234" s="4"/>
      <c r="F234" s="20"/>
      <c r="G234" s="8" t="str">
        <f t="array" ref="G234">IFERROR(INDEX($B$2:$B$490,LARGE(($A$2:$A$490=$G$14)*(ROW($A$2:$A$490)-1),COUNTIF($A$2:$A$490,$G$14)+1-ROW(A219))),"")</f>
        <v/>
      </c>
      <c r="H234" s="9" t="str">
        <f t="shared" si="3"/>
        <v/>
      </c>
      <c r="K234" s="29"/>
      <c r="M234" s="6" t="s">
        <v>1128</v>
      </c>
      <c r="N234" s="6">
        <v>355</v>
      </c>
      <c r="O234" s="6" t="s">
        <v>606</v>
      </c>
      <c r="P234" s="6">
        <v>2370</v>
      </c>
      <c r="Q234" s="6" t="s">
        <v>1393</v>
      </c>
      <c r="R234" s="6">
        <v>2370</v>
      </c>
      <c r="S234" s="6" t="s">
        <v>1394</v>
      </c>
      <c r="T234" s="6" t="s">
        <v>1395</v>
      </c>
      <c r="U234" s="6" t="s">
        <v>1507</v>
      </c>
      <c r="V234" s="6">
        <v>3084</v>
      </c>
      <c r="W234" s="6" t="s">
        <v>612</v>
      </c>
    </row>
    <row r="235" spans="1:23" ht="15" x14ac:dyDescent="0.2">
      <c r="A235" s="6" t="s">
        <v>606</v>
      </c>
      <c r="B235" s="6" t="s">
        <v>1396</v>
      </c>
      <c r="C235" s="13"/>
      <c r="D235" s="13"/>
      <c r="E235" s="4"/>
      <c r="F235" s="20"/>
      <c r="G235" s="8" t="str">
        <f t="array" ref="G235">IFERROR(INDEX($B$2:$B$490,LARGE(($A$2:$A$490=$G$14)*(ROW($A$2:$A$490)-1),COUNTIF($A$2:$A$490,$G$14)+1-ROW(A220))),"")</f>
        <v/>
      </c>
      <c r="H235" s="9" t="str">
        <f t="shared" si="3"/>
        <v/>
      </c>
      <c r="K235" s="29"/>
      <c r="M235" s="6" t="s">
        <v>1128</v>
      </c>
      <c r="N235" s="6">
        <v>355</v>
      </c>
      <c r="O235" s="6" t="s">
        <v>606</v>
      </c>
      <c r="P235" s="6">
        <v>2437</v>
      </c>
      <c r="Q235" s="6" t="s">
        <v>1396</v>
      </c>
      <c r="R235" s="6">
        <v>2437</v>
      </c>
      <c r="S235" s="6" t="s">
        <v>1342</v>
      </c>
      <c r="T235" s="6" t="s">
        <v>1397</v>
      </c>
      <c r="U235" s="6" t="s">
        <v>1507</v>
      </c>
      <c r="V235" s="6">
        <v>3097</v>
      </c>
      <c r="W235" s="6" t="s">
        <v>608</v>
      </c>
    </row>
    <row r="236" spans="1:23" ht="15" x14ac:dyDescent="0.2">
      <c r="A236" s="6" t="s">
        <v>606</v>
      </c>
      <c r="B236" s="6" t="s">
        <v>1398</v>
      </c>
      <c r="C236" s="13"/>
      <c r="D236" s="13"/>
      <c r="E236" s="4"/>
      <c r="F236" s="20"/>
      <c r="G236" s="8" t="str">
        <f t="array" ref="G236">IFERROR(INDEX($B$2:$B$490,LARGE(($A$2:$A$490=$G$14)*(ROW($A$2:$A$490)-1),COUNTIF($A$2:$A$490,$G$14)+1-ROW(A221))),"")</f>
        <v/>
      </c>
      <c r="H236" s="9" t="str">
        <f t="shared" si="3"/>
        <v/>
      </c>
      <c r="K236" s="29"/>
      <c r="M236" s="6" t="s">
        <v>1128</v>
      </c>
      <c r="N236" s="6">
        <v>355</v>
      </c>
      <c r="O236" s="6" t="s">
        <v>606</v>
      </c>
      <c r="P236" s="6">
        <v>2934</v>
      </c>
      <c r="Q236" s="6" t="s">
        <v>1398</v>
      </c>
      <c r="R236" s="6">
        <v>2934</v>
      </c>
      <c r="S236" s="6" t="s">
        <v>1399</v>
      </c>
      <c r="T236" s="6" t="s">
        <v>607</v>
      </c>
      <c r="U236" s="6" t="s">
        <v>1507</v>
      </c>
      <c r="V236" s="6">
        <v>3097</v>
      </c>
      <c r="W236" s="6" t="s">
        <v>608</v>
      </c>
    </row>
    <row r="237" spans="1:23" ht="15" x14ac:dyDescent="0.2">
      <c r="A237" s="6" t="s">
        <v>606</v>
      </c>
      <c r="B237" s="6" t="s">
        <v>1400</v>
      </c>
      <c r="C237" s="13"/>
      <c r="D237" s="13"/>
      <c r="E237" s="4"/>
      <c r="F237" s="20"/>
      <c r="G237" s="8" t="str">
        <f t="array" ref="G237">IFERROR(INDEX($B$2:$B$490,LARGE(($A$2:$A$490=$G$14)*(ROW($A$2:$A$490)-1),COUNTIF($A$2:$A$490,$G$14)+1-ROW(A222))),"")</f>
        <v/>
      </c>
      <c r="H237" s="9" t="str">
        <f t="shared" si="3"/>
        <v/>
      </c>
      <c r="K237" s="29"/>
      <c r="M237" s="6" t="s">
        <v>1128</v>
      </c>
      <c r="N237" s="6">
        <v>355</v>
      </c>
      <c r="O237" s="6" t="s">
        <v>606</v>
      </c>
      <c r="P237" s="6">
        <v>2960</v>
      </c>
      <c r="Q237" s="6" t="s">
        <v>1400</v>
      </c>
      <c r="R237" s="6">
        <v>2960</v>
      </c>
      <c r="S237" s="6" t="s">
        <v>1401</v>
      </c>
      <c r="T237" s="6" t="s">
        <v>1402</v>
      </c>
      <c r="U237" s="6" t="s">
        <v>1507</v>
      </c>
      <c r="V237" s="6">
        <v>3084</v>
      </c>
      <c r="W237" s="6" t="s">
        <v>612</v>
      </c>
    </row>
    <row r="238" spans="1:23" ht="15" x14ac:dyDescent="0.2">
      <c r="A238" s="6" t="s">
        <v>606</v>
      </c>
      <c r="B238" s="6" t="s">
        <v>1403</v>
      </c>
      <c r="C238" s="13"/>
      <c r="D238" s="13"/>
      <c r="E238" s="4"/>
      <c r="F238" s="20"/>
      <c r="G238" s="8" t="str">
        <f t="array" ref="G238">IFERROR(INDEX($B$2:$B$490,LARGE(($A$2:$A$490=$G$14)*(ROW($A$2:$A$490)-1),COUNTIF($A$2:$A$490,$G$14)+1-ROW(A223))),"")</f>
        <v/>
      </c>
      <c r="H238" s="9" t="str">
        <f t="shared" si="3"/>
        <v/>
      </c>
      <c r="K238" s="29"/>
      <c r="M238" s="6" t="s">
        <v>1128</v>
      </c>
      <c r="N238" s="6">
        <v>355</v>
      </c>
      <c r="O238" s="6" t="s">
        <v>606</v>
      </c>
      <c r="P238" s="6">
        <v>4014</v>
      </c>
      <c r="Q238" s="6" t="s">
        <v>1403</v>
      </c>
      <c r="R238" s="6">
        <v>4014</v>
      </c>
      <c r="S238" s="6" t="s">
        <v>1404</v>
      </c>
      <c r="T238" s="6" t="s">
        <v>1405</v>
      </c>
      <c r="U238" s="6" t="s">
        <v>1507</v>
      </c>
      <c r="V238" s="6">
        <v>3097</v>
      </c>
      <c r="W238" s="6" t="s">
        <v>608</v>
      </c>
    </row>
    <row r="239" spans="1:23" ht="15" x14ac:dyDescent="0.2">
      <c r="A239" s="6" t="s">
        <v>476</v>
      </c>
      <c r="B239" s="6" t="s">
        <v>589</v>
      </c>
      <c r="C239" s="13"/>
      <c r="D239" s="13"/>
      <c r="E239" s="4"/>
      <c r="F239" s="20"/>
      <c r="G239" s="8" t="str">
        <f t="array" ref="G239">IFERROR(INDEX($B$2:$B$490,LARGE(($A$2:$A$490=$G$14)*(ROW($A$2:$A$490)-1),COUNTIF($A$2:$A$490,$G$14)+1-ROW(A224))),"")</f>
        <v/>
      </c>
      <c r="H239" s="9" t="str">
        <f t="shared" si="3"/>
        <v/>
      </c>
      <c r="K239" s="29"/>
      <c r="M239" s="6" t="s">
        <v>1128</v>
      </c>
      <c r="N239" s="6">
        <v>612</v>
      </c>
      <c r="O239" s="6" t="s">
        <v>476</v>
      </c>
      <c r="P239" s="6">
        <v>75</v>
      </c>
      <c r="Q239" s="6" t="s">
        <v>589</v>
      </c>
      <c r="R239" s="6">
        <v>75</v>
      </c>
      <c r="S239" s="6" t="s">
        <v>590</v>
      </c>
      <c r="T239" s="6" t="s">
        <v>591</v>
      </c>
      <c r="U239" s="6" t="s">
        <v>1507</v>
      </c>
      <c r="V239" s="6">
        <v>3510</v>
      </c>
      <c r="W239" s="6" t="s">
        <v>476</v>
      </c>
    </row>
    <row r="240" spans="1:23" ht="15" x14ac:dyDescent="0.2">
      <c r="A240" s="6" t="s">
        <v>592</v>
      </c>
      <c r="B240" s="6" t="s">
        <v>593</v>
      </c>
      <c r="C240" s="13"/>
      <c r="D240" s="13"/>
      <c r="E240" s="4"/>
      <c r="F240" s="20"/>
      <c r="G240" s="8" t="str">
        <f t="array" ref="G240">IFERROR(INDEX($B$2:$B$490,LARGE(($A$2:$A$490=$G$14)*(ROW($A$2:$A$490)-1),COUNTIF($A$2:$A$490,$G$14)+1-ROW(A225))),"")</f>
        <v/>
      </c>
      <c r="H240" s="9" t="str">
        <f t="shared" si="3"/>
        <v/>
      </c>
      <c r="K240" s="29"/>
      <c r="M240" s="6" t="s">
        <v>1128</v>
      </c>
      <c r="N240" s="6">
        <v>413</v>
      </c>
      <c r="O240" s="6" t="s">
        <v>592</v>
      </c>
      <c r="P240" s="6">
        <v>318</v>
      </c>
      <c r="Q240" s="6" t="s">
        <v>593</v>
      </c>
      <c r="R240" s="6">
        <v>318</v>
      </c>
      <c r="S240" s="6" t="s">
        <v>594</v>
      </c>
      <c r="T240" s="6" t="s">
        <v>595</v>
      </c>
      <c r="U240" s="6" t="s">
        <v>1507</v>
      </c>
      <c r="V240" s="6">
        <v>3425</v>
      </c>
      <c r="W240" s="6" t="s">
        <v>592</v>
      </c>
    </row>
    <row r="241" spans="1:23" ht="15" x14ac:dyDescent="0.2">
      <c r="A241" s="6" t="s">
        <v>596</v>
      </c>
      <c r="B241" s="6" t="s">
        <v>597</v>
      </c>
      <c r="C241" s="13"/>
      <c r="D241" s="13"/>
      <c r="E241" s="4"/>
      <c r="F241" s="20"/>
      <c r="G241" s="8" t="str">
        <f t="array" ref="G241">IFERROR(INDEX($B$2:$B$490,LARGE(($A$2:$A$490=$G$14)*(ROW($A$2:$A$490)-1),COUNTIF($A$2:$A$490,$G$14)+1-ROW(A226))),"")</f>
        <v/>
      </c>
      <c r="H241" s="9" t="str">
        <f t="shared" si="3"/>
        <v/>
      </c>
      <c r="M241" s="6" t="s">
        <v>1128</v>
      </c>
      <c r="N241" s="6">
        <v>566</v>
      </c>
      <c r="O241" s="6" t="s">
        <v>596</v>
      </c>
      <c r="P241" s="6">
        <v>8</v>
      </c>
      <c r="Q241" s="6" t="s">
        <v>597</v>
      </c>
      <c r="R241" s="6">
        <v>8</v>
      </c>
      <c r="S241" s="6" t="s">
        <v>1507</v>
      </c>
      <c r="T241" s="6" t="s">
        <v>598</v>
      </c>
      <c r="U241" s="6" t="s">
        <v>1507</v>
      </c>
      <c r="V241" s="6">
        <v>3704</v>
      </c>
      <c r="W241" s="6" t="s">
        <v>596</v>
      </c>
    </row>
    <row r="242" spans="1:23" ht="15" x14ac:dyDescent="0.2">
      <c r="A242" s="6" t="s">
        <v>599</v>
      </c>
      <c r="B242" s="6" t="s">
        <v>600</v>
      </c>
      <c r="C242" s="13"/>
      <c r="D242" s="13"/>
      <c r="E242" s="4"/>
      <c r="F242" s="20"/>
      <c r="G242" s="8" t="str">
        <f t="array" ref="G242">IFERROR(INDEX($B$2:$B$490,LARGE(($A$2:$A$490=$G$14)*(ROW($A$2:$A$490)-1),COUNTIF($A$2:$A$490,$G$14)+1-ROW(A227))),"")</f>
        <v/>
      </c>
      <c r="H242" s="9" t="str">
        <f t="shared" si="3"/>
        <v/>
      </c>
      <c r="M242" s="6" t="s">
        <v>1128</v>
      </c>
      <c r="N242" s="6">
        <v>414</v>
      </c>
      <c r="O242" s="6" t="s">
        <v>599</v>
      </c>
      <c r="P242" s="6">
        <v>416</v>
      </c>
      <c r="Q242" s="6" t="s">
        <v>600</v>
      </c>
      <c r="R242" s="6">
        <v>416</v>
      </c>
      <c r="S242" s="6" t="s">
        <v>143</v>
      </c>
      <c r="T242" s="6" t="s">
        <v>601</v>
      </c>
      <c r="U242" s="6" t="s">
        <v>1507</v>
      </c>
      <c r="V242" s="6">
        <v>3326</v>
      </c>
      <c r="W242" s="6" t="s">
        <v>599</v>
      </c>
    </row>
    <row r="243" spans="1:23" ht="15" x14ac:dyDescent="0.2">
      <c r="A243" s="6" t="s">
        <v>602</v>
      </c>
      <c r="B243" s="6" t="s">
        <v>603</v>
      </c>
      <c r="C243" s="13"/>
      <c r="D243" s="13"/>
      <c r="E243" s="4"/>
      <c r="F243" s="20"/>
      <c r="G243" s="8" t="str">
        <f t="array" ref="G243">IFERROR(INDEX($B$2:$B$490,LARGE(($A$2:$A$490=$G$14)*(ROW($A$2:$A$490)-1),COUNTIF($A$2:$A$490,$G$14)+1-ROW(A228))),"")</f>
        <v/>
      </c>
      <c r="H243" s="9" t="str">
        <f t="shared" si="3"/>
        <v/>
      </c>
      <c r="M243" s="6" t="s">
        <v>1128</v>
      </c>
      <c r="N243" s="6">
        <v>666</v>
      </c>
      <c r="O243" s="6" t="s">
        <v>602</v>
      </c>
      <c r="P243" s="6">
        <v>217</v>
      </c>
      <c r="Q243" s="6" t="s">
        <v>603</v>
      </c>
      <c r="R243" s="6">
        <v>217</v>
      </c>
      <c r="S243" s="6" t="s">
        <v>604</v>
      </c>
      <c r="T243" s="6" t="s">
        <v>605</v>
      </c>
      <c r="U243" s="6" t="s">
        <v>1507</v>
      </c>
      <c r="V243" s="6">
        <v>3179</v>
      </c>
      <c r="W243" s="6" t="s">
        <v>602</v>
      </c>
    </row>
    <row r="244" spans="1:23" ht="15" x14ac:dyDescent="0.2">
      <c r="A244" s="6" t="s">
        <v>399</v>
      </c>
      <c r="B244" s="6" t="s">
        <v>564</v>
      </c>
      <c r="C244" s="13"/>
      <c r="D244" s="13"/>
      <c r="E244" s="4"/>
      <c r="F244" s="20"/>
      <c r="G244" s="8" t="str">
        <f t="array" ref="G244">IFERROR(INDEX($B$2:$B$490,LARGE(($A$2:$A$490=$G$14)*(ROW($A$2:$A$490)-1),COUNTIF($A$2:$A$490,$G$14)+1-ROW(A229))),"")</f>
        <v/>
      </c>
      <c r="H244" s="9" t="str">
        <f t="shared" si="3"/>
        <v/>
      </c>
      <c r="M244" s="6" t="s">
        <v>1128</v>
      </c>
      <c r="N244" s="6">
        <v>329</v>
      </c>
      <c r="O244" s="6" t="s">
        <v>399</v>
      </c>
      <c r="P244" s="6">
        <v>132</v>
      </c>
      <c r="Q244" s="6" t="s">
        <v>564</v>
      </c>
      <c r="R244" s="6">
        <v>132</v>
      </c>
      <c r="S244" s="6" t="s">
        <v>1507</v>
      </c>
      <c r="T244" s="6" t="s">
        <v>1145</v>
      </c>
      <c r="U244" s="6" t="s">
        <v>1507</v>
      </c>
      <c r="V244" s="6">
        <v>4924</v>
      </c>
      <c r="W244" s="6" t="s">
        <v>563</v>
      </c>
    </row>
    <row r="245" spans="1:23" ht="15" x14ac:dyDescent="0.2">
      <c r="A245" s="6" t="s">
        <v>399</v>
      </c>
      <c r="B245" s="6" t="s">
        <v>1143</v>
      </c>
      <c r="C245" s="13"/>
      <c r="D245" s="13"/>
      <c r="E245" s="4"/>
      <c r="F245" s="20"/>
      <c r="G245" s="8" t="str">
        <f t="array" ref="G245">IFERROR(INDEX($B$2:$B$490,LARGE(($A$2:$A$490=$G$14)*(ROW($A$2:$A$490)-1),COUNTIF($A$2:$A$490,$G$14)+1-ROW(A230))),"")</f>
        <v/>
      </c>
      <c r="H245" s="9" t="str">
        <f t="shared" si="3"/>
        <v/>
      </c>
      <c r="M245" s="6" t="s">
        <v>1128</v>
      </c>
      <c r="N245" s="6">
        <v>329</v>
      </c>
      <c r="O245" s="6" t="s">
        <v>399</v>
      </c>
      <c r="P245" s="6">
        <v>260</v>
      </c>
      <c r="Q245" s="6" t="s">
        <v>1143</v>
      </c>
      <c r="R245" s="6">
        <v>260</v>
      </c>
      <c r="S245" s="6" t="s">
        <v>1144</v>
      </c>
      <c r="T245" s="6" t="s">
        <v>401</v>
      </c>
      <c r="U245" s="6" t="s">
        <v>1507</v>
      </c>
      <c r="V245" s="6">
        <v>4900</v>
      </c>
      <c r="W245" s="6" t="s">
        <v>399</v>
      </c>
    </row>
    <row r="246" spans="1:23" ht="15" x14ac:dyDescent="0.2">
      <c r="A246" s="6" t="s">
        <v>399</v>
      </c>
      <c r="B246" s="6" t="s">
        <v>408</v>
      </c>
      <c r="C246" s="13"/>
      <c r="D246" s="13"/>
      <c r="E246" s="4"/>
      <c r="F246" s="20"/>
      <c r="G246" s="8" t="str">
        <f t="array" ref="G246">IFERROR(INDEX($B$2:$B$490,LARGE(($A$2:$A$490=$G$14)*(ROW($A$2:$A$490)-1),COUNTIF($A$2:$A$490,$G$14)+1-ROW(A231))),"")</f>
        <v/>
      </c>
      <c r="H246" s="9" t="str">
        <f t="shared" si="3"/>
        <v/>
      </c>
      <c r="M246" s="6" t="s">
        <v>1128</v>
      </c>
      <c r="N246" s="6">
        <v>329</v>
      </c>
      <c r="O246" s="6" t="s">
        <v>399</v>
      </c>
      <c r="P246" s="6">
        <v>261</v>
      </c>
      <c r="Q246" s="6" t="s">
        <v>408</v>
      </c>
      <c r="R246" s="6">
        <v>261</v>
      </c>
      <c r="S246" s="6" t="s">
        <v>409</v>
      </c>
      <c r="T246" s="6" t="s">
        <v>410</v>
      </c>
      <c r="U246" s="6" t="s">
        <v>1507</v>
      </c>
      <c r="V246" s="6">
        <v>4900</v>
      </c>
      <c r="W246" s="6" t="s">
        <v>399</v>
      </c>
    </row>
    <row r="247" spans="1:23" ht="15" x14ac:dyDescent="0.2">
      <c r="A247" s="6" t="s">
        <v>399</v>
      </c>
      <c r="B247" s="6" t="s">
        <v>405</v>
      </c>
      <c r="C247" s="13"/>
      <c r="D247" s="13"/>
      <c r="E247" s="4"/>
      <c r="F247" s="20"/>
      <c r="G247" s="8" t="str">
        <f t="array" ref="G247">IFERROR(INDEX($B$2:$B$490,LARGE(($A$2:$A$490=$G$14)*(ROW($A$2:$A$490)-1),COUNTIF($A$2:$A$490,$G$14)+1-ROW(A232))),"")</f>
        <v/>
      </c>
      <c r="H247" s="9" t="str">
        <f t="shared" si="3"/>
        <v/>
      </c>
      <c r="M247" s="6" t="s">
        <v>1128</v>
      </c>
      <c r="N247" s="6">
        <v>329</v>
      </c>
      <c r="O247" s="6" t="s">
        <v>399</v>
      </c>
      <c r="P247" s="6">
        <v>262</v>
      </c>
      <c r="Q247" s="6" t="s">
        <v>405</v>
      </c>
      <c r="R247" s="6">
        <v>262</v>
      </c>
      <c r="S247" s="6" t="s">
        <v>406</v>
      </c>
      <c r="T247" s="6" t="s">
        <v>407</v>
      </c>
      <c r="U247" s="6" t="s">
        <v>1507</v>
      </c>
      <c r="V247" s="6">
        <v>4900</v>
      </c>
      <c r="W247" s="6" t="s">
        <v>399</v>
      </c>
    </row>
    <row r="248" spans="1:23" ht="15" x14ac:dyDescent="0.2">
      <c r="A248" s="6" t="s">
        <v>399</v>
      </c>
      <c r="B248" s="6" t="s">
        <v>1146</v>
      </c>
      <c r="C248" s="13"/>
      <c r="D248" s="13"/>
      <c r="E248" s="4"/>
      <c r="F248" s="20"/>
      <c r="G248" s="8" t="str">
        <f t="array" ref="G248">IFERROR(INDEX($B$2:$B$490,LARGE(($A$2:$A$490=$G$14)*(ROW($A$2:$A$490)-1),COUNTIF($A$2:$A$490,$G$14)+1-ROW(A233))),"")</f>
        <v/>
      </c>
      <c r="H248" s="9" t="str">
        <f t="shared" si="3"/>
        <v/>
      </c>
      <c r="M248" s="6" t="s">
        <v>1128</v>
      </c>
      <c r="N248" s="6">
        <v>329</v>
      </c>
      <c r="O248" s="6" t="s">
        <v>399</v>
      </c>
      <c r="P248" s="6">
        <v>263</v>
      </c>
      <c r="Q248" s="6" t="s">
        <v>1146</v>
      </c>
      <c r="R248" s="6">
        <v>263</v>
      </c>
      <c r="S248" s="6" t="s">
        <v>1507</v>
      </c>
      <c r="T248" s="6" t="s">
        <v>411</v>
      </c>
      <c r="U248" s="6" t="s">
        <v>1507</v>
      </c>
      <c r="V248" s="6">
        <v>4901</v>
      </c>
      <c r="W248" s="6" t="s">
        <v>399</v>
      </c>
    </row>
    <row r="249" spans="1:23" ht="15" x14ac:dyDescent="0.2">
      <c r="A249" s="6" t="s">
        <v>399</v>
      </c>
      <c r="B249" s="6" t="s">
        <v>402</v>
      </c>
      <c r="C249" s="13"/>
      <c r="D249" s="13"/>
      <c r="E249" s="4"/>
      <c r="F249" s="20"/>
      <c r="G249" s="8" t="str">
        <f t="array" ref="G249">IFERROR(INDEX($B$2:$B$490,LARGE(($A$2:$A$490=$G$14)*(ROW($A$2:$A$490)-1),COUNTIF($A$2:$A$490,$G$14)+1-ROW(A234))),"")</f>
        <v/>
      </c>
      <c r="H249" s="9" t="str">
        <f t="shared" si="3"/>
        <v/>
      </c>
      <c r="M249" s="6" t="s">
        <v>1128</v>
      </c>
      <c r="N249" s="6">
        <v>329</v>
      </c>
      <c r="O249" s="6" t="s">
        <v>399</v>
      </c>
      <c r="P249" s="6">
        <v>264</v>
      </c>
      <c r="Q249" s="6" t="s">
        <v>402</v>
      </c>
      <c r="R249" s="6">
        <v>264</v>
      </c>
      <c r="S249" s="6" t="s">
        <v>403</v>
      </c>
      <c r="T249" s="6" t="s">
        <v>404</v>
      </c>
      <c r="U249" s="6" t="s">
        <v>1507</v>
      </c>
      <c r="V249" s="6">
        <v>4900</v>
      </c>
      <c r="W249" s="6" t="s">
        <v>399</v>
      </c>
    </row>
    <row r="250" spans="1:23" ht="15" x14ac:dyDescent="0.2">
      <c r="A250" s="6" t="s">
        <v>399</v>
      </c>
      <c r="B250" s="6" t="s">
        <v>400</v>
      </c>
      <c r="C250" s="13"/>
      <c r="D250" s="13"/>
      <c r="E250" s="4"/>
      <c r="F250" s="20"/>
      <c r="G250" s="8" t="str">
        <f t="array" ref="G250">IFERROR(INDEX($B$2:$B$490,LARGE(($A$2:$A$490=$G$14)*(ROW($A$2:$A$490)-1),COUNTIF($A$2:$A$490,$G$14)+1-ROW(A235))),"")</f>
        <v/>
      </c>
      <c r="H250" s="9" t="str">
        <f t="shared" si="3"/>
        <v/>
      </c>
      <c r="M250" s="6" t="s">
        <v>1128</v>
      </c>
      <c r="N250" s="6">
        <v>329</v>
      </c>
      <c r="O250" s="6" t="s">
        <v>399</v>
      </c>
      <c r="P250" s="6">
        <v>512</v>
      </c>
      <c r="Q250" s="6" t="s">
        <v>400</v>
      </c>
      <c r="R250" s="6">
        <v>512</v>
      </c>
      <c r="S250" s="6" t="s">
        <v>1147</v>
      </c>
      <c r="T250" s="6" t="s">
        <v>411</v>
      </c>
      <c r="U250" s="6" t="s">
        <v>1507</v>
      </c>
      <c r="V250" s="6">
        <v>4901</v>
      </c>
      <c r="W250" s="6" t="s">
        <v>399</v>
      </c>
    </row>
    <row r="251" spans="1:23" ht="15" x14ac:dyDescent="0.2">
      <c r="A251" s="6" t="s">
        <v>399</v>
      </c>
      <c r="B251" s="6" t="s">
        <v>1406</v>
      </c>
      <c r="C251" s="13"/>
      <c r="D251" s="13"/>
      <c r="E251" s="4"/>
      <c r="F251" s="20"/>
      <c r="G251" s="8" t="str">
        <f t="array" ref="G251">IFERROR(INDEX($B$2:$B$490,LARGE(($A$2:$A$490=$G$14)*(ROW($A$2:$A$490)-1),COUNTIF($A$2:$A$490,$G$14)+1-ROW(A236))),"")</f>
        <v/>
      </c>
      <c r="H251" s="9" t="str">
        <f t="shared" si="3"/>
        <v/>
      </c>
      <c r="M251" s="6" t="s">
        <v>1128</v>
      </c>
      <c r="N251" s="6">
        <v>329</v>
      </c>
      <c r="O251" s="6" t="s">
        <v>399</v>
      </c>
      <c r="P251" s="6">
        <v>1890</v>
      </c>
      <c r="Q251" s="6" t="s">
        <v>1406</v>
      </c>
      <c r="R251" s="6">
        <v>1890</v>
      </c>
      <c r="S251" s="6" t="s">
        <v>1407</v>
      </c>
      <c r="T251" s="6" t="s">
        <v>1408</v>
      </c>
      <c r="U251" s="6" t="s">
        <v>1507</v>
      </c>
      <c r="V251" s="6">
        <v>4900</v>
      </c>
      <c r="W251" s="6" t="s">
        <v>399</v>
      </c>
    </row>
    <row r="252" spans="1:23" ht="15" x14ac:dyDescent="0.2">
      <c r="A252" s="6" t="s">
        <v>399</v>
      </c>
      <c r="B252" s="6" t="s">
        <v>1409</v>
      </c>
      <c r="C252" s="13"/>
      <c r="D252" s="13"/>
      <c r="E252" s="4"/>
      <c r="F252" s="20"/>
      <c r="G252" s="8" t="str">
        <f t="array" ref="G252">IFERROR(INDEX($B$2:$B$490,LARGE(($A$2:$A$490=$G$14)*(ROW($A$2:$A$490)-1),COUNTIF($A$2:$A$490,$G$14)+1-ROW(A237))),"")</f>
        <v/>
      </c>
      <c r="H252" s="9" t="str">
        <f t="shared" si="3"/>
        <v/>
      </c>
      <c r="M252" s="6" t="s">
        <v>1128</v>
      </c>
      <c r="N252" s="6">
        <v>329</v>
      </c>
      <c r="O252" s="6" t="s">
        <v>399</v>
      </c>
      <c r="P252" s="6">
        <v>2538</v>
      </c>
      <c r="Q252" s="6" t="s">
        <v>1409</v>
      </c>
      <c r="R252" s="6">
        <v>2538</v>
      </c>
      <c r="S252" s="6" t="s">
        <v>1410</v>
      </c>
      <c r="T252" s="6" t="s">
        <v>404</v>
      </c>
      <c r="U252" s="6" t="s">
        <v>1507</v>
      </c>
      <c r="V252" s="6">
        <v>4900</v>
      </c>
      <c r="W252" s="6" t="s">
        <v>399</v>
      </c>
    </row>
    <row r="253" spans="1:23" ht="15" x14ac:dyDescent="0.2">
      <c r="A253" s="6" t="s">
        <v>399</v>
      </c>
      <c r="B253" s="6" t="s">
        <v>1411</v>
      </c>
      <c r="C253" s="13"/>
      <c r="D253" s="13"/>
      <c r="E253" s="4"/>
      <c r="F253" s="20"/>
      <c r="G253" s="8" t="str">
        <f t="array" ref="G253">IFERROR(INDEX($B$2:$B$490,LARGE(($A$2:$A$490=$G$14)*(ROW($A$2:$A$490)-1),COUNTIF($A$2:$A$490,$G$14)+1-ROW(A238))),"")</f>
        <v/>
      </c>
      <c r="H253" s="9" t="str">
        <f t="shared" si="3"/>
        <v/>
      </c>
      <c r="M253" s="6" t="s">
        <v>1128</v>
      </c>
      <c r="N253" s="6">
        <v>329</v>
      </c>
      <c r="O253" s="6" t="s">
        <v>399</v>
      </c>
      <c r="P253" s="6">
        <v>2968</v>
      </c>
      <c r="Q253" s="6" t="s">
        <v>1411</v>
      </c>
      <c r="R253" s="6">
        <v>2968</v>
      </c>
      <c r="S253" s="6" t="s">
        <v>1412</v>
      </c>
      <c r="T253" s="6" t="s">
        <v>1413</v>
      </c>
      <c r="U253" s="6" t="s">
        <v>1507</v>
      </c>
      <c r="V253" s="6">
        <v>4900</v>
      </c>
      <c r="W253" s="6" t="s">
        <v>399</v>
      </c>
    </row>
    <row r="254" spans="1:23" ht="15" x14ac:dyDescent="0.2">
      <c r="A254" s="6" t="s">
        <v>412</v>
      </c>
      <c r="B254" s="6" t="s">
        <v>413</v>
      </c>
      <c r="C254" s="13"/>
      <c r="D254" s="13"/>
      <c r="E254" s="4"/>
      <c r="F254" s="20"/>
      <c r="G254" s="8" t="str">
        <f t="array" ref="G254">IFERROR(INDEX($B$2:$B$490,LARGE(($A$2:$A$490=$G$14)*(ROW($A$2:$A$490)-1),COUNTIF($A$2:$A$490,$G$14)+1-ROW(A239))),"")</f>
        <v/>
      </c>
      <c r="H254" s="9" t="str">
        <f t="shared" si="3"/>
        <v/>
      </c>
      <c r="M254" s="6" t="s">
        <v>1128</v>
      </c>
      <c r="N254" s="6">
        <v>902</v>
      </c>
      <c r="O254" s="6" t="s">
        <v>412</v>
      </c>
      <c r="P254" s="6">
        <v>94</v>
      </c>
      <c r="Q254" s="6" t="s">
        <v>413</v>
      </c>
      <c r="R254" s="6">
        <v>94</v>
      </c>
      <c r="S254" s="6" t="s">
        <v>1507</v>
      </c>
      <c r="T254" s="6" t="s">
        <v>414</v>
      </c>
      <c r="U254" s="6" t="s">
        <v>1507</v>
      </c>
      <c r="V254" s="6">
        <v>3550</v>
      </c>
      <c r="W254" s="6" t="s">
        <v>415</v>
      </c>
    </row>
    <row r="255" spans="1:23" ht="15" x14ac:dyDescent="0.2">
      <c r="A255" s="6" t="s">
        <v>412</v>
      </c>
      <c r="B255" s="6" t="s">
        <v>1414</v>
      </c>
      <c r="C255" s="13"/>
      <c r="D255" s="13"/>
      <c r="E255" s="4"/>
      <c r="F255" s="20"/>
      <c r="G255" s="8" t="str">
        <f t="array" ref="G255">IFERROR(INDEX($B$2:$B$490,LARGE(($A$2:$A$490=$G$14)*(ROW($A$2:$A$490)-1),COUNTIF($A$2:$A$490,$G$14)+1-ROW(A240))),"")</f>
        <v/>
      </c>
      <c r="H255" s="9" t="str">
        <f t="shared" si="3"/>
        <v/>
      </c>
      <c r="M255" s="6" t="s">
        <v>1128</v>
      </c>
      <c r="N255" s="6">
        <v>902</v>
      </c>
      <c r="O255" s="6" t="s">
        <v>412</v>
      </c>
      <c r="P255" s="6">
        <v>1891</v>
      </c>
      <c r="Q255" s="6" t="s">
        <v>1414</v>
      </c>
      <c r="R255" s="6">
        <v>1891</v>
      </c>
      <c r="S255" s="6" t="s">
        <v>1507</v>
      </c>
      <c r="T255" s="6" t="s">
        <v>1415</v>
      </c>
      <c r="U255" s="6" t="s">
        <v>1507</v>
      </c>
      <c r="V255" s="6">
        <v>3550</v>
      </c>
      <c r="W255" s="6" t="s">
        <v>1416</v>
      </c>
    </row>
    <row r="256" spans="1:23" ht="15" x14ac:dyDescent="0.2">
      <c r="A256" s="6" t="s">
        <v>416</v>
      </c>
      <c r="B256" s="6" t="s">
        <v>417</v>
      </c>
      <c r="C256" s="13"/>
      <c r="D256" s="13"/>
      <c r="E256" s="4"/>
      <c r="F256" s="20"/>
      <c r="G256" s="8" t="str">
        <f t="array" ref="G256">IFERROR(INDEX($B$2:$B$490,LARGE(($A$2:$A$490=$G$14)*(ROW($A$2:$A$490)-1),COUNTIF($A$2:$A$490,$G$14)+1-ROW(A241))),"")</f>
        <v/>
      </c>
      <c r="H256" s="9" t="str">
        <f t="shared" si="3"/>
        <v/>
      </c>
      <c r="M256" s="6" t="s">
        <v>1128</v>
      </c>
      <c r="N256" s="6">
        <v>842</v>
      </c>
      <c r="O256" s="6" t="s">
        <v>416</v>
      </c>
      <c r="P256" s="6">
        <v>64</v>
      </c>
      <c r="Q256" s="6" t="s">
        <v>417</v>
      </c>
      <c r="R256" s="6">
        <v>64</v>
      </c>
      <c r="S256" s="6" t="s">
        <v>1507</v>
      </c>
      <c r="T256" s="6" t="s">
        <v>418</v>
      </c>
      <c r="U256" s="6" t="s">
        <v>1507</v>
      </c>
      <c r="V256" s="6">
        <v>3782</v>
      </c>
      <c r="W256" s="6" t="s">
        <v>416</v>
      </c>
    </row>
    <row r="257" spans="1:23" ht="15" x14ac:dyDescent="0.2">
      <c r="A257" s="6" t="s">
        <v>419</v>
      </c>
      <c r="B257" s="6" t="s">
        <v>530</v>
      </c>
      <c r="C257" s="13"/>
      <c r="D257" s="13"/>
      <c r="E257" s="4"/>
      <c r="F257" s="20"/>
      <c r="G257" s="8" t="str">
        <f t="array" ref="G257">IFERROR(INDEX($B$2:$B$490,LARGE(($A$2:$A$490=$G$14)*(ROW($A$2:$A$490)-1),COUNTIF($A$2:$A$490,$G$14)+1-ROW(A242))),"")</f>
        <v/>
      </c>
      <c r="H257" s="9" t="str">
        <f t="shared" si="3"/>
        <v/>
      </c>
      <c r="M257" s="6" t="s">
        <v>1128</v>
      </c>
      <c r="N257" s="6">
        <v>667</v>
      </c>
      <c r="O257" s="6" t="s">
        <v>419</v>
      </c>
      <c r="P257" s="6">
        <v>383</v>
      </c>
      <c r="Q257" s="6" t="s">
        <v>530</v>
      </c>
      <c r="R257" s="6">
        <v>383</v>
      </c>
      <c r="S257" s="6" t="s">
        <v>1122</v>
      </c>
      <c r="T257" s="6" t="s">
        <v>1207</v>
      </c>
      <c r="U257" s="6" t="s">
        <v>1507</v>
      </c>
      <c r="V257" s="6">
        <v>3177</v>
      </c>
      <c r="W257" s="6" t="s">
        <v>419</v>
      </c>
    </row>
    <row r="258" spans="1:23" ht="15" x14ac:dyDescent="0.2">
      <c r="A258" s="6" t="s">
        <v>643</v>
      </c>
      <c r="B258" s="6" t="s">
        <v>648</v>
      </c>
      <c r="C258" s="13"/>
      <c r="D258" s="13"/>
      <c r="E258" s="4"/>
      <c r="F258" s="20"/>
      <c r="G258" s="8" t="str">
        <f t="array" ref="G258">IFERROR(INDEX($B$2:$B$490,LARGE(($A$2:$A$490=$G$14)*(ROW($A$2:$A$490)-1),COUNTIF($A$2:$A$490,$G$14)+1-ROW(A243))),"")</f>
        <v/>
      </c>
      <c r="H258" s="9" t="str">
        <f t="shared" si="3"/>
        <v/>
      </c>
      <c r="M258" s="6" t="s">
        <v>1128</v>
      </c>
      <c r="N258" s="6">
        <v>903</v>
      </c>
      <c r="O258" s="6" t="s">
        <v>643</v>
      </c>
      <c r="P258" s="6">
        <v>15</v>
      </c>
      <c r="Q258" s="6" t="s">
        <v>648</v>
      </c>
      <c r="R258" s="6">
        <v>15</v>
      </c>
      <c r="S258" s="6" t="s">
        <v>649</v>
      </c>
      <c r="T258" s="6" t="s">
        <v>650</v>
      </c>
      <c r="U258" s="6" t="s">
        <v>1507</v>
      </c>
      <c r="V258" s="6">
        <v>3438</v>
      </c>
      <c r="W258" s="6" t="s">
        <v>643</v>
      </c>
    </row>
    <row r="259" spans="1:23" ht="15" x14ac:dyDescent="0.2">
      <c r="A259" s="6" t="s">
        <v>643</v>
      </c>
      <c r="B259" s="6" t="s">
        <v>644</v>
      </c>
      <c r="C259" s="13"/>
      <c r="D259" s="13"/>
      <c r="E259" s="4"/>
      <c r="F259" s="20"/>
      <c r="G259" s="8" t="str">
        <f t="array" ref="G259">IFERROR(INDEX($B$2:$B$490,LARGE(($A$2:$A$490=$G$14)*(ROW($A$2:$A$490)-1),COUNTIF($A$2:$A$490,$G$14)+1-ROW(A244))),"")</f>
        <v/>
      </c>
      <c r="H259" s="9" t="str">
        <f t="shared" si="3"/>
        <v/>
      </c>
      <c r="M259" s="6" t="s">
        <v>1128</v>
      </c>
      <c r="N259" s="6">
        <v>903</v>
      </c>
      <c r="O259" s="6" t="s">
        <v>643</v>
      </c>
      <c r="P259" s="6">
        <v>16</v>
      </c>
      <c r="Q259" s="6" t="s">
        <v>644</v>
      </c>
      <c r="R259" s="6">
        <v>16</v>
      </c>
      <c r="S259" s="6" t="s">
        <v>645</v>
      </c>
      <c r="T259" s="6" t="s">
        <v>646</v>
      </c>
      <c r="U259" s="6" t="s">
        <v>1507</v>
      </c>
      <c r="V259" s="6">
        <v>3436</v>
      </c>
      <c r="W259" s="6" t="s">
        <v>647</v>
      </c>
    </row>
    <row r="260" spans="1:23" ht="15" x14ac:dyDescent="0.2">
      <c r="A260" s="6" t="s">
        <v>651</v>
      </c>
      <c r="B260" s="6" t="s">
        <v>652</v>
      </c>
      <c r="C260" s="13"/>
      <c r="D260" s="13"/>
      <c r="E260" s="4"/>
      <c r="F260" s="20"/>
      <c r="G260" s="8" t="str">
        <f t="array" ref="G260">IFERROR(INDEX($B$2:$B$490,LARGE(($A$2:$A$490=$G$14)*(ROW($A$2:$A$490)-1),COUNTIF($A$2:$A$490,$G$14)+1-ROW(A245))),"")</f>
        <v/>
      </c>
      <c r="H260" s="9" t="str">
        <f t="shared" si="3"/>
        <v/>
      </c>
      <c r="M260" s="6" t="s">
        <v>1128</v>
      </c>
      <c r="N260" s="6">
        <v>584</v>
      </c>
      <c r="O260" s="6" t="s">
        <v>651</v>
      </c>
      <c r="P260" s="6">
        <v>488</v>
      </c>
      <c r="Q260" s="6" t="s">
        <v>652</v>
      </c>
      <c r="R260" s="6">
        <v>488</v>
      </c>
      <c r="S260" s="6" t="s">
        <v>1507</v>
      </c>
      <c r="T260" s="6" t="s">
        <v>653</v>
      </c>
      <c r="U260" s="6" t="s">
        <v>1507</v>
      </c>
      <c r="V260" s="6">
        <v>3822</v>
      </c>
      <c r="W260" s="6" t="s">
        <v>651</v>
      </c>
    </row>
    <row r="261" spans="1:23" ht="15" x14ac:dyDescent="0.2">
      <c r="A261" s="6" t="s">
        <v>654</v>
      </c>
      <c r="B261" s="6" t="s">
        <v>655</v>
      </c>
      <c r="C261" s="13"/>
      <c r="D261" s="13"/>
      <c r="E261" s="4"/>
      <c r="F261" s="20"/>
      <c r="G261" s="8" t="str">
        <f t="array" ref="G261">IFERROR(INDEX($B$2:$B$490,LARGE(($A$2:$A$490=$G$14)*(ROW($A$2:$A$490)-1),COUNTIF($A$2:$A$490,$G$14)+1-ROW(A246))),"")</f>
        <v/>
      </c>
      <c r="H261" s="9" t="str">
        <f t="shared" si="3"/>
        <v/>
      </c>
      <c r="M261" s="6" t="s">
        <v>1128</v>
      </c>
      <c r="N261" s="6">
        <v>585</v>
      </c>
      <c r="O261" s="6" t="s">
        <v>654</v>
      </c>
      <c r="P261" s="6">
        <v>299</v>
      </c>
      <c r="Q261" s="6" t="s">
        <v>655</v>
      </c>
      <c r="R261" s="6">
        <v>299</v>
      </c>
      <c r="S261" s="6" t="s">
        <v>1507</v>
      </c>
      <c r="T261" s="6" t="s">
        <v>656</v>
      </c>
      <c r="U261" s="6" t="s">
        <v>1507</v>
      </c>
      <c r="V261" s="6">
        <v>3706</v>
      </c>
      <c r="W261" s="6" t="s">
        <v>654</v>
      </c>
    </row>
    <row r="262" spans="1:23" ht="15" x14ac:dyDescent="0.2">
      <c r="A262" s="6" t="s">
        <v>657</v>
      </c>
      <c r="B262" s="6" t="s">
        <v>658</v>
      </c>
      <c r="C262" s="13"/>
      <c r="D262" s="13"/>
      <c r="E262" s="4"/>
      <c r="F262" s="20"/>
      <c r="G262" s="8" t="str">
        <f t="array" ref="G262">IFERROR(INDEX($B$2:$B$490,LARGE(($A$2:$A$490=$G$14)*(ROW($A$2:$A$490)-1),COUNTIF($A$2:$A$490,$G$14)+1-ROW(A247))),"")</f>
        <v/>
      </c>
      <c r="H262" s="9" t="str">
        <f t="shared" si="3"/>
        <v/>
      </c>
      <c r="M262" s="6" t="s">
        <v>1128</v>
      </c>
      <c r="N262" s="6">
        <v>387</v>
      </c>
      <c r="O262" s="6" t="s">
        <v>657</v>
      </c>
      <c r="P262" s="6">
        <v>128</v>
      </c>
      <c r="Q262" s="6" t="s">
        <v>658</v>
      </c>
      <c r="R262" s="6">
        <v>128</v>
      </c>
      <c r="S262" s="6" t="s">
        <v>1507</v>
      </c>
      <c r="T262" s="6" t="s">
        <v>1181</v>
      </c>
      <c r="U262" s="6" t="s">
        <v>1507</v>
      </c>
      <c r="V262" s="6">
        <v>2543</v>
      </c>
      <c r="W262" s="6" t="s">
        <v>657</v>
      </c>
    </row>
    <row r="263" spans="1:23" ht="15" x14ac:dyDescent="0.2">
      <c r="A263" s="6" t="s">
        <v>659</v>
      </c>
      <c r="B263" s="6" t="s">
        <v>660</v>
      </c>
      <c r="C263" s="13"/>
      <c r="D263" s="13"/>
      <c r="E263" s="4"/>
      <c r="F263" s="20"/>
      <c r="G263" s="8" t="str">
        <f t="array" ref="G263">IFERROR(INDEX($B$2:$B$490,LARGE(($A$2:$A$490=$G$14)*(ROW($A$2:$A$490)-1),COUNTIF($A$2:$A$490,$G$14)+1-ROW(A248))),"")</f>
        <v/>
      </c>
      <c r="H263" s="9" t="str">
        <f t="shared" si="3"/>
        <v/>
      </c>
      <c r="M263" s="6" t="s">
        <v>1128</v>
      </c>
      <c r="N263" s="6">
        <v>792</v>
      </c>
      <c r="O263" s="6" t="s">
        <v>659</v>
      </c>
      <c r="P263" s="6">
        <v>400</v>
      </c>
      <c r="Q263" s="6" t="s">
        <v>660</v>
      </c>
      <c r="R263" s="6">
        <v>400</v>
      </c>
      <c r="S263" s="6" t="s">
        <v>143</v>
      </c>
      <c r="T263" s="6" t="s">
        <v>661</v>
      </c>
      <c r="U263" s="6" t="s">
        <v>1507</v>
      </c>
      <c r="V263" s="6">
        <v>3775</v>
      </c>
      <c r="W263" s="6" t="s">
        <v>659</v>
      </c>
    </row>
    <row r="264" spans="1:23" ht="15" x14ac:dyDescent="0.2">
      <c r="A264" s="6" t="s">
        <v>662</v>
      </c>
      <c r="B264" s="6" t="s">
        <v>663</v>
      </c>
      <c r="C264" s="13"/>
      <c r="D264" s="13"/>
      <c r="E264" s="4"/>
      <c r="F264" s="20"/>
      <c r="G264" s="8" t="str">
        <f t="array" ref="G264">IFERROR(INDEX($B$2:$B$490,LARGE(($A$2:$A$490=$G$14)*(ROW($A$2:$A$490)-1),COUNTIF($A$2:$A$490,$G$14)+1-ROW(A249))),"")</f>
        <v/>
      </c>
      <c r="H264" s="9" t="str">
        <f t="shared" si="3"/>
        <v/>
      </c>
      <c r="M264" s="6" t="s">
        <v>1128</v>
      </c>
      <c r="N264" s="6">
        <v>388</v>
      </c>
      <c r="O264" s="6" t="s">
        <v>662</v>
      </c>
      <c r="P264" s="6">
        <v>230</v>
      </c>
      <c r="Q264" s="6" t="s">
        <v>663</v>
      </c>
      <c r="R264" s="6">
        <v>230</v>
      </c>
      <c r="S264" s="6" t="s">
        <v>1507</v>
      </c>
      <c r="T264" s="6" t="s">
        <v>664</v>
      </c>
      <c r="U264" s="6" t="s">
        <v>1507</v>
      </c>
      <c r="V264" s="6">
        <v>3297</v>
      </c>
      <c r="W264" s="6" t="s">
        <v>662</v>
      </c>
    </row>
    <row r="265" spans="1:23" ht="15" x14ac:dyDescent="0.2">
      <c r="A265" s="6" t="s">
        <v>665</v>
      </c>
      <c r="B265" s="6" t="s">
        <v>1114</v>
      </c>
      <c r="C265" s="13"/>
      <c r="D265" s="13"/>
      <c r="E265" s="4"/>
      <c r="F265" s="20"/>
      <c r="G265" s="8" t="str">
        <f t="array" ref="G265">IFERROR(INDEX($B$2:$B$490,LARGE(($A$2:$A$490=$G$14)*(ROW($A$2:$A$490)-1),COUNTIF($A$2:$A$490,$G$14)+1-ROW(A250))),"")</f>
        <v/>
      </c>
      <c r="H265" s="9" t="str">
        <f t="shared" si="3"/>
        <v/>
      </c>
      <c r="M265" s="6" t="s">
        <v>1128</v>
      </c>
      <c r="N265" s="6">
        <v>614</v>
      </c>
      <c r="O265" s="6" t="s">
        <v>665</v>
      </c>
      <c r="P265" s="6">
        <v>473</v>
      </c>
      <c r="Q265" s="6" t="s">
        <v>1114</v>
      </c>
      <c r="R265" s="6">
        <v>473</v>
      </c>
      <c r="S265" s="6" t="s">
        <v>1507</v>
      </c>
      <c r="T265" s="6" t="s">
        <v>666</v>
      </c>
      <c r="U265" s="6" t="s">
        <v>1507</v>
      </c>
      <c r="V265" s="6">
        <v>3673</v>
      </c>
      <c r="W265" s="6" t="s">
        <v>665</v>
      </c>
    </row>
    <row r="266" spans="1:23" ht="15" x14ac:dyDescent="0.2">
      <c r="A266" s="6" t="s">
        <v>667</v>
      </c>
      <c r="B266" s="6" t="s">
        <v>668</v>
      </c>
      <c r="C266" s="13"/>
      <c r="D266" s="13"/>
      <c r="E266" s="4"/>
      <c r="F266" s="20"/>
      <c r="G266" s="8" t="str">
        <f t="array" ref="G266">IFERROR(INDEX($B$2:$B$490,LARGE(($A$2:$A$490=$G$14)*(ROW($A$2:$A$490)-1),COUNTIF($A$2:$A$490,$G$14)+1-ROW(A251))),"")</f>
        <v/>
      </c>
      <c r="H266" s="9" t="str">
        <f t="shared" si="3"/>
        <v/>
      </c>
      <c r="M266" s="6" t="s">
        <v>1128</v>
      </c>
      <c r="N266" s="6">
        <v>331</v>
      </c>
      <c r="O266" s="6" t="s">
        <v>667</v>
      </c>
      <c r="P266" s="6">
        <v>202</v>
      </c>
      <c r="Q266" s="6" t="s">
        <v>668</v>
      </c>
      <c r="R266" s="6">
        <v>202</v>
      </c>
      <c r="S266" s="6" t="s">
        <v>3</v>
      </c>
      <c r="T266" s="6" t="s">
        <v>669</v>
      </c>
      <c r="U266" s="6" t="s">
        <v>1507</v>
      </c>
      <c r="V266" s="6">
        <v>4932</v>
      </c>
      <c r="W266" s="6" t="s">
        <v>667</v>
      </c>
    </row>
    <row r="267" spans="1:23" ht="15" x14ac:dyDescent="0.2">
      <c r="A267" s="6" t="s">
        <v>451</v>
      </c>
      <c r="B267" s="6" t="s">
        <v>452</v>
      </c>
      <c r="C267" s="13"/>
      <c r="D267" s="13"/>
      <c r="E267" s="4"/>
      <c r="F267" s="20"/>
      <c r="G267" s="8" t="str">
        <f t="array" ref="G267">IFERROR(INDEX($B$2:$B$490,LARGE(($A$2:$A$490=$G$14)*(ROW($A$2:$A$490)-1),COUNTIF($A$2:$A$490,$G$14)+1-ROW(A252))),"")</f>
        <v/>
      </c>
      <c r="H267" s="9" t="str">
        <f t="shared" si="3"/>
        <v/>
      </c>
      <c r="M267" s="6" t="s">
        <v>1128</v>
      </c>
      <c r="N267" s="6">
        <v>955</v>
      </c>
      <c r="O267" s="6" t="s">
        <v>451</v>
      </c>
      <c r="P267" s="6">
        <v>141</v>
      </c>
      <c r="Q267" s="6" t="s">
        <v>452</v>
      </c>
      <c r="R267" s="6">
        <v>141</v>
      </c>
      <c r="S267" s="6" t="s">
        <v>143</v>
      </c>
      <c r="T267" s="6" t="s">
        <v>453</v>
      </c>
      <c r="U267" s="6" t="s">
        <v>1507</v>
      </c>
      <c r="V267" s="6">
        <v>3432</v>
      </c>
      <c r="W267" s="6" t="s">
        <v>451</v>
      </c>
    </row>
    <row r="268" spans="1:23" ht="15" x14ac:dyDescent="0.2">
      <c r="A268" s="6" t="s">
        <v>451</v>
      </c>
      <c r="B268" s="6" t="s">
        <v>1417</v>
      </c>
      <c r="C268" s="13"/>
      <c r="D268" s="13"/>
      <c r="E268" s="4"/>
      <c r="F268" s="20"/>
      <c r="G268" s="8" t="str">
        <f t="array" ref="G268">IFERROR(INDEX($B$2:$B$490,LARGE(($A$2:$A$490=$G$14)*(ROW($A$2:$A$490)-1),COUNTIF($A$2:$A$490,$G$14)+1-ROW(A253))),"")</f>
        <v/>
      </c>
      <c r="H268" s="9" t="str">
        <f t="shared" si="3"/>
        <v/>
      </c>
      <c r="M268" s="6" t="s">
        <v>1128</v>
      </c>
      <c r="N268" s="6">
        <v>955</v>
      </c>
      <c r="O268" s="6" t="s">
        <v>451</v>
      </c>
      <c r="P268" s="6">
        <v>2446</v>
      </c>
      <c r="Q268" s="6" t="s">
        <v>1417</v>
      </c>
      <c r="R268" s="6">
        <v>2446</v>
      </c>
      <c r="S268" s="6" t="s">
        <v>1418</v>
      </c>
      <c r="T268" s="6" t="s">
        <v>1419</v>
      </c>
      <c r="U268" s="6" t="s">
        <v>1507</v>
      </c>
      <c r="V268" s="6">
        <v>3432</v>
      </c>
      <c r="W268" s="6" t="s">
        <v>451</v>
      </c>
    </row>
    <row r="269" spans="1:23" ht="15" x14ac:dyDescent="0.2">
      <c r="A269" s="6" t="s">
        <v>451</v>
      </c>
      <c r="B269" s="6" t="s">
        <v>1420</v>
      </c>
      <c r="C269" s="13"/>
      <c r="D269" s="13"/>
      <c r="E269" s="4"/>
      <c r="F269" s="20"/>
      <c r="G269" s="8" t="str">
        <f t="array" ref="G269">IFERROR(INDEX($B$2:$B$490,LARGE(($A$2:$A$490=$G$14)*(ROW($A$2:$A$490)-1),COUNTIF($A$2:$A$490,$G$14)+1-ROW(A254))),"")</f>
        <v/>
      </c>
      <c r="H269" s="9" t="str">
        <f t="shared" si="3"/>
        <v/>
      </c>
      <c r="M269" s="6" t="s">
        <v>1128</v>
      </c>
      <c r="N269" s="6">
        <v>955</v>
      </c>
      <c r="O269" s="6" t="s">
        <v>451</v>
      </c>
      <c r="P269" s="6">
        <v>2976</v>
      </c>
      <c r="Q269" s="6" t="s">
        <v>1420</v>
      </c>
      <c r="R269" s="6">
        <v>2976</v>
      </c>
      <c r="S269" s="6" t="s">
        <v>1421</v>
      </c>
      <c r="T269" s="6" t="s">
        <v>1422</v>
      </c>
      <c r="U269" s="6" t="s">
        <v>1507</v>
      </c>
      <c r="V269" s="6">
        <v>3439</v>
      </c>
      <c r="W269" s="6" t="s">
        <v>1423</v>
      </c>
    </row>
    <row r="270" spans="1:23" ht="15" x14ac:dyDescent="0.2">
      <c r="A270" s="6" t="s">
        <v>451</v>
      </c>
      <c r="B270" s="6" t="s">
        <v>1424</v>
      </c>
      <c r="C270" s="13"/>
      <c r="D270" s="13"/>
      <c r="E270" s="4"/>
      <c r="F270" s="20"/>
      <c r="G270" s="8" t="str">
        <f t="array" ref="G270">IFERROR(INDEX($B$2:$B$490,LARGE(($A$2:$A$490=$G$14)*(ROW($A$2:$A$490)-1),COUNTIF($A$2:$A$490,$G$14)+1-ROW(A255))),"")</f>
        <v/>
      </c>
      <c r="H270" s="9" t="str">
        <f t="shared" si="3"/>
        <v/>
      </c>
      <c r="M270" s="6" t="s">
        <v>1128</v>
      </c>
      <c r="N270" s="6">
        <v>955</v>
      </c>
      <c r="O270" s="6" t="s">
        <v>451</v>
      </c>
      <c r="P270" s="6">
        <v>4018</v>
      </c>
      <c r="Q270" s="6" t="s">
        <v>1424</v>
      </c>
      <c r="R270" s="6">
        <v>4018</v>
      </c>
      <c r="S270" s="6" t="s">
        <v>1418</v>
      </c>
      <c r="T270" s="6" t="s">
        <v>1419</v>
      </c>
      <c r="U270" s="6" t="s">
        <v>1507</v>
      </c>
      <c r="V270" s="6">
        <v>3432</v>
      </c>
      <c r="W270" s="6" t="s">
        <v>451</v>
      </c>
    </row>
    <row r="271" spans="1:23" ht="15" x14ac:dyDescent="0.2">
      <c r="A271" s="6" t="s">
        <v>670</v>
      </c>
      <c r="B271" s="6" t="s">
        <v>673</v>
      </c>
      <c r="C271" s="13"/>
      <c r="D271" s="13"/>
      <c r="E271" s="4"/>
      <c r="F271" s="20"/>
      <c r="G271" s="8" t="str">
        <f t="array" ref="G271">IFERROR(INDEX($B$2:$B$490,LARGE(($A$2:$A$490=$G$14)*(ROW($A$2:$A$490)-1),COUNTIF($A$2:$A$490,$G$14)+1-ROW(A256))),"")</f>
        <v/>
      </c>
      <c r="H271" s="9" t="str">
        <f t="shared" si="3"/>
        <v/>
      </c>
      <c r="M271" s="6" t="s">
        <v>1128</v>
      </c>
      <c r="N271" s="6">
        <v>306</v>
      </c>
      <c r="O271" s="6" t="s">
        <v>670</v>
      </c>
      <c r="P271" s="6">
        <v>445</v>
      </c>
      <c r="Q271" s="6" t="s">
        <v>673</v>
      </c>
      <c r="R271" s="6">
        <v>445</v>
      </c>
      <c r="S271" s="6" t="s">
        <v>1135</v>
      </c>
      <c r="T271" s="6" t="s">
        <v>674</v>
      </c>
      <c r="U271" s="6" t="s">
        <v>1507</v>
      </c>
      <c r="V271" s="6">
        <v>3250</v>
      </c>
      <c r="W271" s="6" t="s">
        <v>670</v>
      </c>
    </row>
    <row r="272" spans="1:23" ht="15" x14ac:dyDescent="0.2">
      <c r="A272" s="6" t="s">
        <v>670</v>
      </c>
      <c r="B272" s="6" t="s">
        <v>1115</v>
      </c>
      <c r="C272" s="13"/>
      <c r="D272" s="13"/>
      <c r="E272" s="4"/>
      <c r="F272" s="20"/>
      <c r="G272" s="8" t="str">
        <f t="array" ref="G272">IFERROR(INDEX($B$2:$B$490,LARGE(($A$2:$A$490=$G$14)*(ROW($A$2:$A$490)-1),COUNTIF($A$2:$A$490,$G$14)+1-ROW(A257))),"")</f>
        <v/>
      </c>
      <c r="H272" s="9" t="str">
        <f t="shared" si="3"/>
        <v/>
      </c>
      <c r="M272" s="6" t="s">
        <v>1128</v>
      </c>
      <c r="N272" s="6">
        <v>306</v>
      </c>
      <c r="O272" s="6" t="s">
        <v>670</v>
      </c>
      <c r="P272" s="6">
        <v>447</v>
      </c>
      <c r="Q272" s="6" t="s">
        <v>1115</v>
      </c>
      <c r="R272" s="6">
        <v>447</v>
      </c>
      <c r="S272" s="6" t="s">
        <v>1131</v>
      </c>
      <c r="T272" s="6" t="s">
        <v>1132</v>
      </c>
      <c r="U272" s="6" t="s">
        <v>1507</v>
      </c>
      <c r="V272" s="6">
        <v>3250</v>
      </c>
      <c r="W272" s="6" t="s">
        <v>670</v>
      </c>
    </row>
    <row r="273" spans="1:23" ht="15" x14ac:dyDescent="0.2">
      <c r="A273" s="6" t="s">
        <v>670</v>
      </c>
      <c r="B273" s="6" t="s">
        <v>447</v>
      </c>
      <c r="C273" s="13"/>
      <c r="D273" s="13"/>
      <c r="E273" s="4"/>
      <c r="F273" s="20"/>
      <c r="G273" s="8" t="str">
        <f t="array" ref="G273">IFERROR(INDEX($B$2:$B$490,LARGE(($A$2:$A$490=$G$14)*(ROW($A$2:$A$490)-1),COUNTIF($A$2:$A$490,$G$14)+1-ROW(A258))),"")</f>
        <v/>
      </c>
      <c r="H273" s="9" t="str">
        <f t="shared" ref="H273:H336" si="4">IFERROR(VLOOKUP(G273,$Q$1:$R$490,2,FALSE),"")</f>
        <v/>
      </c>
      <c r="M273" s="6" t="s">
        <v>1128</v>
      </c>
      <c r="N273" s="6">
        <v>306</v>
      </c>
      <c r="O273" s="6" t="s">
        <v>670</v>
      </c>
      <c r="P273" s="6">
        <v>448</v>
      </c>
      <c r="Q273" s="6" t="s">
        <v>447</v>
      </c>
      <c r="R273" s="6">
        <v>448</v>
      </c>
      <c r="S273" s="6" t="s">
        <v>1133</v>
      </c>
      <c r="T273" s="6" t="s">
        <v>1134</v>
      </c>
      <c r="U273" s="6" t="s">
        <v>1507</v>
      </c>
      <c r="V273" s="6">
        <v>3250</v>
      </c>
      <c r="W273" s="6" t="s">
        <v>670</v>
      </c>
    </row>
    <row r="274" spans="1:23" ht="15" x14ac:dyDescent="0.2">
      <c r="A274" s="6" t="s">
        <v>670</v>
      </c>
      <c r="B274" s="6" t="s">
        <v>671</v>
      </c>
      <c r="C274" s="13"/>
      <c r="D274" s="13"/>
      <c r="E274" s="4"/>
      <c r="F274" s="20"/>
      <c r="G274" s="8" t="str">
        <f t="array" ref="G274">IFERROR(INDEX($B$2:$B$490,LARGE(($A$2:$A$490=$G$14)*(ROW($A$2:$A$490)-1),COUNTIF($A$2:$A$490,$G$14)+1-ROW(A259))),"")</f>
        <v/>
      </c>
      <c r="H274" s="9" t="str">
        <f t="shared" si="4"/>
        <v/>
      </c>
      <c r="M274" s="6" t="s">
        <v>1128</v>
      </c>
      <c r="N274" s="6">
        <v>306</v>
      </c>
      <c r="O274" s="6" t="s">
        <v>670</v>
      </c>
      <c r="P274" s="6">
        <v>449</v>
      </c>
      <c r="Q274" s="6" t="s">
        <v>671</v>
      </c>
      <c r="R274" s="6">
        <v>449</v>
      </c>
      <c r="S274" s="6" t="s">
        <v>1136</v>
      </c>
      <c r="T274" s="6" t="s">
        <v>113</v>
      </c>
      <c r="U274" s="6" t="s">
        <v>1507</v>
      </c>
      <c r="V274" s="6">
        <v>3292</v>
      </c>
      <c r="W274" s="6" t="s">
        <v>672</v>
      </c>
    </row>
    <row r="275" spans="1:23" ht="15" x14ac:dyDescent="0.2">
      <c r="A275" s="6" t="s">
        <v>670</v>
      </c>
      <c r="B275" s="6" t="s">
        <v>1425</v>
      </c>
      <c r="C275" s="13"/>
      <c r="D275" s="13"/>
      <c r="E275" s="4"/>
      <c r="F275" s="20"/>
      <c r="G275" s="8" t="str">
        <f t="array" ref="G275">IFERROR(INDEX($B$2:$B$490,LARGE(($A$2:$A$490=$G$14)*(ROW($A$2:$A$490)-1),COUNTIF($A$2:$A$490,$G$14)+1-ROW(A260))),"")</f>
        <v/>
      </c>
      <c r="H275" s="9" t="str">
        <f t="shared" si="4"/>
        <v/>
      </c>
      <c r="M275" s="6" t="s">
        <v>1128</v>
      </c>
      <c r="N275" s="6">
        <v>306</v>
      </c>
      <c r="O275" s="6" t="s">
        <v>670</v>
      </c>
      <c r="P275" s="6">
        <v>1893</v>
      </c>
      <c r="Q275" s="6" t="s">
        <v>1425</v>
      </c>
      <c r="R275" s="6">
        <v>1893</v>
      </c>
      <c r="S275" s="6" t="s">
        <v>1426</v>
      </c>
      <c r="T275" s="6" t="s">
        <v>1427</v>
      </c>
      <c r="U275" s="6" t="s">
        <v>1507</v>
      </c>
      <c r="V275" s="6">
        <v>3250</v>
      </c>
      <c r="W275" s="6" t="s">
        <v>670</v>
      </c>
    </row>
    <row r="276" spans="1:23" ht="15" x14ac:dyDescent="0.2">
      <c r="A276" s="6" t="s">
        <v>448</v>
      </c>
      <c r="B276" s="6" t="s">
        <v>449</v>
      </c>
      <c r="C276" s="13"/>
      <c r="D276" s="13"/>
      <c r="E276" s="4"/>
      <c r="F276" s="20"/>
      <c r="G276" s="8" t="str">
        <f t="array" ref="G276">IFERROR(INDEX($B$2:$B$490,LARGE(($A$2:$A$490=$G$14)*(ROW($A$2:$A$490)-1),COUNTIF($A$2:$A$490,$G$14)+1-ROW(A261))),"")</f>
        <v/>
      </c>
      <c r="H276" s="9" t="str">
        <f t="shared" si="4"/>
        <v/>
      </c>
      <c r="M276" s="6" t="s">
        <v>1128</v>
      </c>
      <c r="N276" s="6">
        <v>415</v>
      </c>
      <c r="O276" s="6" t="s">
        <v>448</v>
      </c>
      <c r="P276" s="6">
        <v>98</v>
      </c>
      <c r="Q276" s="6" t="s">
        <v>449</v>
      </c>
      <c r="R276" s="6">
        <v>98</v>
      </c>
      <c r="S276" s="6" t="s">
        <v>1507</v>
      </c>
      <c r="T276" s="6" t="s">
        <v>450</v>
      </c>
      <c r="U276" s="6" t="s">
        <v>1507</v>
      </c>
      <c r="V276" s="6">
        <v>3421</v>
      </c>
      <c r="W276" s="6" t="s">
        <v>448</v>
      </c>
    </row>
    <row r="277" spans="1:23" ht="15" x14ac:dyDescent="0.2">
      <c r="A277" s="6" t="s">
        <v>454</v>
      </c>
      <c r="B277" s="6" t="s">
        <v>457</v>
      </c>
      <c r="C277" s="13"/>
      <c r="D277" s="13"/>
      <c r="E277" s="4"/>
      <c r="F277" s="20"/>
      <c r="G277" s="8" t="str">
        <f t="array" ref="G277">IFERROR(INDEX($B$2:$B$490,LARGE(($A$2:$A$490=$G$14)*(ROW($A$2:$A$490)-1),COUNTIF($A$2:$A$490,$G$14)+1-ROW(A262))),"")</f>
        <v/>
      </c>
      <c r="H277" s="9" t="str">
        <f t="shared" si="4"/>
        <v/>
      </c>
      <c r="M277" s="6" t="s">
        <v>1128</v>
      </c>
      <c r="N277" s="6">
        <v>332</v>
      </c>
      <c r="O277" s="6" t="s">
        <v>454</v>
      </c>
      <c r="P277" s="6">
        <v>270</v>
      </c>
      <c r="Q277" s="6" t="s">
        <v>457</v>
      </c>
      <c r="R277" s="6">
        <v>270</v>
      </c>
      <c r="S277" s="6" t="s">
        <v>196</v>
      </c>
      <c r="T277" s="6" t="s">
        <v>458</v>
      </c>
      <c r="U277" s="6" t="s">
        <v>1507</v>
      </c>
      <c r="V277" s="6">
        <v>4934</v>
      </c>
      <c r="W277" s="6" t="s">
        <v>454</v>
      </c>
    </row>
    <row r="278" spans="1:23" ht="15" x14ac:dyDescent="0.2">
      <c r="A278" s="6" t="s">
        <v>454</v>
      </c>
      <c r="B278" s="6" t="s">
        <v>455</v>
      </c>
      <c r="C278" s="13"/>
      <c r="D278" s="13"/>
      <c r="E278" s="4"/>
      <c r="F278" s="20"/>
      <c r="G278" s="8" t="str">
        <f t="array" ref="G278">IFERROR(INDEX($B$2:$B$490,LARGE(($A$2:$A$490=$G$14)*(ROW($A$2:$A$490)-1),COUNTIF($A$2:$A$490,$G$14)+1-ROW(A263))),"")</f>
        <v/>
      </c>
      <c r="H278" s="9" t="str">
        <f t="shared" si="4"/>
        <v/>
      </c>
      <c r="M278" s="6" t="s">
        <v>1128</v>
      </c>
      <c r="N278" s="6">
        <v>332</v>
      </c>
      <c r="O278" s="6" t="s">
        <v>454</v>
      </c>
      <c r="P278" s="6">
        <v>271</v>
      </c>
      <c r="Q278" s="6" t="s">
        <v>455</v>
      </c>
      <c r="R278" s="6">
        <v>271</v>
      </c>
      <c r="S278" s="6" t="s">
        <v>1507</v>
      </c>
      <c r="T278" s="6" t="s">
        <v>1123</v>
      </c>
      <c r="U278" s="6" t="s">
        <v>1507</v>
      </c>
      <c r="V278" s="6">
        <v>4936</v>
      </c>
      <c r="W278" s="6" t="s">
        <v>456</v>
      </c>
    </row>
    <row r="279" spans="1:23" ht="15" x14ac:dyDescent="0.2">
      <c r="A279" s="6" t="s">
        <v>459</v>
      </c>
      <c r="B279" s="6" t="s">
        <v>460</v>
      </c>
      <c r="C279" s="13"/>
      <c r="D279" s="13"/>
      <c r="E279" s="4"/>
      <c r="F279" s="20"/>
      <c r="G279" s="8" t="str">
        <f t="array" ref="G279">IFERROR(INDEX($B$2:$B$490,LARGE(($A$2:$A$490=$G$14)*(ROW($A$2:$A$490)-1),COUNTIF($A$2:$A$490,$G$14)+1-ROW(A264))),"")</f>
        <v/>
      </c>
      <c r="H279" s="9" t="str">
        <f t="shared" si="4"/>
        <v/>
      </c>
      <c r="M279" s="6" t="s">
        <v>1128</v>
      </c>
      <c r="N279" s="6">
        <v>587</v>
      </c>
      <c r="O279" s="6" t="s">
        <v>459</v>
      </c>
      <c r="P279" s="6">
        <v>99</v>
      </c>
      <c r="Q279" s="6" t="s">
        <v>460</v>
      </c>
      <c r="R279" s="6">
        <v>99</v>
      </c>
      <c r="S279" s="6" t="s">
        <v>143</v>
      </c>
      <c r="T279" s="6" t="s">
        <v>461</v>
      </c>
      <c r="U279" s="6" t="s">
        <v>1507</v>
      </c>
      <c r="V279" s="6">
        <v>3800</v>
      </c>
      <c r="W279" s="6" t="s">
        <v>462</v>
      </c>
    </row>
    <row r="280" spans="1:23" ht="15" x14ac:dyDescent="0.2">
      <c r="A280" s="6" t="s">
        <v>463</v>
      </c>
      <c r="B280" s="6" t="s">
        <v>464</v>
      </c>
      <c r="C280" s="13"/>
      <c r="D280" s="13"/>
      <c r="E280" s="4"/>
      <c r="F280" s="20"/>
      <c r="G280" s="8" t="str">
        <f t="array" ref="G280">IFERROR(INDEX($B$2:$B$490,LARGE(($A$2:$A$490=$G$14)*(ROW($A$2:$A$490)-1),COUNTIF($A$2:$A$490,$G$14)+1-ROW(A265))),"")</f>
        <v/>
      </c>
      <c r="H280" s="9" t="str">
        <f t="shared" si="4"/>
        <v/>
      </c>
      <c r="M280" s="6" t="s">
        <v>1128</v>
      </c>
      <c r="N280" s="6">
        <v>307</v>
      </c>
      <c r="O280" s="6" t="s">
        <v>463</v>
      </c>
      <c r="P280" s="6">
        <v>50</v>
      </c>
      <c r="Q280" s="6" t="s">
        <v>464</v>
      </c>
      <c r="R280" s="6">
        <v>50</v>
      </c>
      <c r="S280" s="6" t="s">
        <v>143</v>
      </c>
      <c r="T280" s="6" t="s">
        <v>465</v>
      </c>
      <c r="U280" s="6" t="s">
        <v>1507</v>
      </c>
      <c r="V280" s="6">
        <v>3045</v>
      </c>
      <c r="W280" s="6" t="s">
        <v>463</v>
      </c>
    </row>
    <row r="281" spans="1:23" ht="15" x14ac:dyDescent="0.2">
      <c r="A281" s="6" t="s">
        <v>466</v>
      </c>
      <c r="B281" s="6" t="s">
        <v>467</v>
      </c>
      <c r="C281" s="13"/>
      <c r="D281" s="13"/>
      <c r="E281" s="4"/>
      <c r="F281" s="20"/>
      <c r="G281" s="8" t="str">
        <f t="array" ref="G281">IFERROR(INDEX($B$2:$B$490,LARGE(($A$2:$A$490=$G$14)*(ROW($A$2:$A$490)-1),COUNTIF($A$2:$A$490,$G$14)+1-ROW(A266))),"")</f>
        <v/>
      </c>
      <c r="H281" s="9" t="str">
        <f t="shared" si="4"/>
        <v/>
      </c>
      <c r="M281" s="6" t="s">
        <v>1128</v>
      </c>
      <c r="N281" s="6">
        <v>390</v>
      </c>
      <c r="O281" s="6" t="s">
        <v>466</v>
      </c>
      <c r="P281" s="6">
        <v>112</v>
      </c>
      <c r="Q281" s="6" t="s">
        <v>467</v>
      </c>
      <c r="R281" s="6">
        <v>112</v>
      </c>
      <c r="S281" s="6" t="s">
        <v>1507</v>
      </c>
      <c r="T281" s="6" t="s">
        <v>468</v>
      </c>
      <c r="U281" s="6" t="s">
        <v>1507</v>
      </c>
      <c r="V281" s="6">
        <v>2554</v>
      </c>
      <c r="W281" s="6" t="s">
        <v>466</v>
      </c>
    </row>
    <row r="282" spans="1:23" ht="15" x14ac:dyDescent="0.2">
      <c r="A282" s="6" t="s">
        <v>469</v>
      </c>
      <c r="B282" s="6" t="s">
        <v>588</v>
      </c>
      <c r="C282" s="13"/>
      <c r="D282" s="13"/>
      <c r="E282" s="4"/>
      <c r="F282" s="20"/>
      <c r="G282" s="8" t="str">
        <f t="array" ref="G282">IFERROR(INDEX($B$2:$B$490,LARGE(($A$2:$A$490=$G$14)*(ROW($A$2:$A$490)-1),COUNTIF($A$2:$A$490,$G$14)+1-ROW(A267))),"")</f>
        <v/>
      </c>
      <c r="H282" s="9" t="str">
        <f t="shared" si="4"/>
        <v/>
      </c>
      <c r="M282" s="6" t="s">
        <v>1128</v>
      </c>
      <c r="N282" s="6">
        <v>785</v>
      </c>
      <c r="O282" s="6" t="s">
        <v>469</v>
      </c>
      <c r="P282" s="6">
        <v>359</v>
      </c>
      <c r="Q282" s="6" t="s">
        <v>588</v>
      </c>
      <c r="R282" s="6">
        <v>359</v>
      </c>
      <c r="S282" s="6" t="s">
        <v>471</v>
      </c>
      <c r="T282" s="6" t="s">
        <v>472</v>
      </c>
      <c r="U282" s="6" t="s">
        <v>1507</v>
      </c>
      <c r="V282" s="6">
        <v>3860</v>
      </c>
      <c r="W282" s="6" t="s">
        <v>469</v>
      </c>
    </row>
    <row r="283" spans="1:23" ht="15" x14ac:dyDescent="0.2">
      <c r="A283" s="6" t="s">
        <v>469</v>
      </c>
      <c r="B283" s="6" t="s">
        <v>470</v>
      </c>
      <c r="C283" s="13"/>
      <c r="D283" s="13"/>
      <c r="E283" s="4"/>
      <c r="F283" s="20"/>
      <c r="G283" s="8" t="str">
        <f t="array" ref="G283">IFERROR(INDEX($B$2:$B$490,LARGE(($A$2:$A$490=$G$14)*(ROW($A$2:$A$490)-1),COUNTIF($A$2:$A$490,$G$14)+1-ROW(A268))),"")</f>
        <v/>
      </c>
      <c r="H283" s="9" t="str">
        <f t="shared" si="4"/>
        <v/>
      </c>
      <c r="M283" s="6" t="s">
        <v>1128</v>
      </c>
      <c r="N283" s="6">
        <v>785</v>
      </c>
      <c r="O283" s="6" t="s">
        <v>469</v>
      </c>
      <c r="P283" s="6">
        <v>540</v>
      </c>
      <c r="Q283" s="6" t="s">
        <v>470</v>
      </c>
      <c r="R283" s="6">
        <v>540</v>
      </c>
      <c r="S283" s="6" t="s">
        <v>471</v>
      </c>
      <c r="T283" s="6" t="s">
        <v>472</v>
      </c>
      <c r="U283" s="6" t="s">
        <v>1507</v>
      </c>
      <c r="V283" s="6">
        <v>3860</v>
      </c>
      <c r="W283" s="6" t="s">
        <v>469</v>
      </c>
    </row>
    <row r="284" spans="1:23" ht="15" x14ac:dyDescent="0.2">
      <c r="A284" s="6" t="s">
        <v>469</v>
      </c>
      <c r="B284" s="6" t="s">
        <v>473</v>
      </c>
      <c r="C284" s="13"/>
      <c r="D284" s="13"/>
      <c r="E284" s="4"/>
      <c r="F284" s="20"/>
      <c r="G284" s="8" t="str">
        <f t="array" ref="G284">IFERROR(INDEX($B$2:$B$490,LARGE(($A$2:$A$490=$G$14)*(ROW($A$2:$A$490)-1),COUNTIF($A$2:$A$490,$G$14)+1-ROW(A269))),"")</f>
        <v/>
      </c>
      <c r="H284" s="9" t="str">
        <f t="shared" si="4"/>
        <v/>
      </c>
      <c r="M284" s="6" t="s">
        <v>1128</v>
      </c>
      <c r="N284" s="6">
        <v>785</v>
      </c>
      <c r="O284" s="6" t="s">
        <v>469</v>
      </c>
      <c r="P284" s="6">
        <v>593</v>
      </c>
      <c r="Q284" s="6" t="s">
        <v>473</v>
      </c>
      <c r="R284" s="6">
        <v>593</v>
      </c>
      <c r="S284" s="6" t="s">
        <v>474</v>
      </c>
      <c r="T284" s="6" t="s">
        <v>475</v>
      </c>
      <c r="U284" s="6" t="s">
        <v>1507</v>
      </c>
      <c r="V284" s="6">
        <v>3860</v>
      </c>
      <c r="W284" s="6" t="s">
        <v>469</v>
      </c>
    </row>
    <row r="285" spans="1:23" ht="15" x14ac:dyDescent="0.2">
      <c r="A285" s="6" t="s">
        <v>469</v>
      </c>
      <c r="B285" s="6" t="s">
        <v>1428</v>
      </c>
      <c r="C285" s="13"/>
      <c r="D285" s="13"/>
      <c r="E285" s="4"/>
      <c r="F285" s="20"/>
      <c r="G285" s="8" t="str">
        <f t="array" ref="G285">IFERROR(INDEX($B$2:$B$490,LARGE(($A$2:$A$490=$G$14)*(ROW($A$2:$A$490)-1),COUNTIF($A$2:$A$490,$G$14)+1-ROW(A270))),"")</f>
        <v/>
      </c>
      <c r="H285" s="9" t="str">
        <f t="shared" si="4"/>
        <v/>
      </c>
      <c r="M285" s="6" t="s">
        <v>1128</v>
      </c>
      <c r="N285" s="6">
        <v>785</v>
      </c>
      <c r="O285" s="6" t="s">
        <v>469</v>
      </c>
      <c r="P285" s="6">
        <v>1894</v>
      </c>
      <c r="Q285" s="6" t="s">
        <v>1428</v>
      </c>
      <c r="R285" s="6">
        <v>1894</v>
      </c>
      <c r="S285" s="6" t="s">
        <v>1429</v>
      </c>
      <c r="T285" s="6" t="s">
        <v>1430</v>
      </c>
      <c r="U285" s="6" t="s">
        <v>1507</v>
      </c>
      <c r="V285" s="6">
        <v>3860</v>
      </c>
      <c r="W285" s="6" t="s">
        <v>469</v>
      </c>
    </row>
    <row r="286" spans="1:23" ht="15" x14ac:dyDescent="0.2">
      <c r="A286" s="6" t="s">
        <v>703</v>
      </c>
      <c r="B286" s="6" t="s">
        <v>707</v>
      </c>
      <c r="C286" s="13"/>
      <c r="D286" s="13"/>
      <c r="E286" s="4"/>
      <c r="F286" s="20"/>
      <c r="G286" s="8" t="str">
        <f t="array" ref="G286">IFERROR(INDEX($B$2:$B$490,LARGE(($A$2:$A$490=$G$14)*(ROW($A$2:$A$490)-1),COUNTIF($A$2:$A$490,$G$14)+1-ROW(A271))),"")</f>
        <v/>
      </c>
      <c r="H286" s="9" t="str">
        <f t="shared" si="4"/>
        <v/>
      </c>
      <c r="M286" s="6" t="s">
        <v>1128</v>
      </c>
      <c r="N286" s="6">
        <v>333</v>
      </c>
      <c r="O286" s="6" t="s">
        <v>703</v>
      </c>
      <c r="P286" s="6">
        <v>203</v>
      </c>
      <c r="Q286" s="6" t="s">
        <v>707</v>
      </c>
      <c r="R286" s="6">
        <v>203</v>
      </c>
      <c r="S286" s="6" t="s">
        <v>1507</v>
      </c>
      <c r="T286" s="6" t="s">
        <v>706</v>
      </c>
      <c r="U286" s="6" t="s">
        <v>1507</v>
      </c>
      <c r="V286" s="6">
        <v>4917</v>
      </c>
      <c r="W286" s="6" t="s">
        <v>703</v>
      </c>
    </row>
    <row r="287" spans="1:23" ht="15" x14ac:dyDescent="0.2">
      <c r="A287" s="6" t="s">
        <v>703</v>
      </c>
      <c r="B287" s="6" t="s">
        <v>704</v>
      </c>
      <c r="C287" s="13"/>
      <c r="D287" s="13"/>
      <c r="E287" s="4"/>
      <c r="F287" s="20"/>
      <c r="G287" s="8" t="str">
        <f t="array" ref="G287">IFERROR(INDEX($B$2:$B$490,LARGE(($A$2:$A$490=$G$14)*(ROW($A$2:$A$490)-1),COUNTIF($A$2:$A$490,$G$14)+1-ROW(A272))),"")</f>
        <v/>
      </c>
      <c r="H287" s="9" t="str">
        <f t="shared" si="4"/>
        <v/>
      </c>
      <c r="M287" s="6" t="s">
        <v>1128</v>
      </c>
      <c r="N287" s="6">
        <v>333</v>
      </c>
      <c r="O287" s="6" t="s">
        <v>703</v>
      </c>
      <c r="P287" s="6">
        <v>515</v>
      </c>
      <c r="Q287" s="6" t="s">
        <v>704</v>
      </c>
      <c r="R287" s="6">
        <v>515</v>
      </c>
      <c r="S287" s="6" t="s">
        <v>705</v>
      </c>
      <c r="T287" s="6" t="s">
        <v>706</v>
      </c>
      <c r="U287" s="6" t="s">
        <v>1507</v>
      </c>
      <c r="V287" s="6">
        <v>4917</v>
      </c>
      <c r="W287" s="6" t="s">
        <v>703</v>
      </c>
    </row>
    <row r="288" spans="1:23" ht="15" x14ac:dyDescent="0.2">
      <c r="A288" s="6" t="s">
        <v>708</v>
      </c>
      <c r="B288" s="6" t="s">
        <v>709</v>
      </c>
      <c r="C288" s="13"/>
      <c r="D288" s="13"/>
      <c r="E288" s="4"/>
      <c r="F288" s="20"/>
      <c r="G288" s="8" t="str">
        <f t="array" ref="G288">IFERROR(INDEX($B$2:$B$490,LARGE(($A$2:$A$490=$G$14)*(ROW($A$2:$A$490)-1),COUNTIF($A$2:$A$490,$G$14)+1-ROW(A273))),"")</f>
        <v/>
      </c>
      <c r="H288" s="9" t="str">
        <f t="shared" si="4"/>
        <v/>
      </c>
      <c r="M288" s="6" t="s">
        <v>1128</v>
      </c>
      <c r="N288" s="6">
        <v>615</v>
      </c>
      <c r="O288" s="6" t="s">
        <v>708</v>
      </c>
      <c r="P288" s="6">
        <v>200</v>
      </c>
      <c r="Q288" s="6" t="s">
        <v>709</v>
      </c>
      <c r="R288" s="6">
        <v>200</v>
      </c>
      <c r="S288" s="6" t="s">
        <v>1507</v>
      </c>
      <c r="T288" s="6" t="s">
        <v>710</v>
      </c>
      <c r="U288" s="6" t="s">
        <v>1507</v>
      </c>
      <c r="V288" s="6">
        <v>3532</v>
      </c>
      <c r="W288" s="6" t="s">
        <v>708</v>
      </c>
    </row>
    <row r="289" spans="1:23" ht="15" x14ac:dyDescent="0.2">
      <c r="A289" s="6" t="s">
        <v>711</v>
      </c>
      <c r="B289" s="6" t="s">
        <v>712</v>
      </c>
      <c r="C289" s="13"/>
      <c r="D289" s="13"/>
      <c r="E289" s="4"/>
      <c r="F289" s="20"/>
      <c r="G289" s="8" t="str">
        <f t="array" ref="G289">IFERROR(INDEX($B$2:$B$490,LARGE(($A$2:$A$490=$G$14)*(ROW($A$2:$A$490)-1),COUNTIF($A$2:$A$490,$G$14)+1-ROW(A274))),"")</f>
        <v/>
      </c>
      <c r="H289" s="9" t="str">
        <f t="shared" si="4"/>
        <v/>
      </c>
      <c r="M289" s="6" t="s">
        <v>1128</v>
      </c>
      <c r="N289" s="6">
        <v>544</v>
      </c>
      <c r="O289" s="6" t="s">
        <v>711</v>
      </c>
      <c r="P289" s="6">
        <v>410</v>
      </c>
      <c r="Q289" s="6" t="s">
        <v>712</v>
      </c>
      <c r="R289" s="6">
        <v>410</v>
      </c>
      <c r="S289" s="6" t="s">
        <v>1188</v>
      </c>
      <c r="T289" s="6" t="s">
        <v>713</v>
      </c>
      <c r="U289" s="6" t="s">
        <v>1507</v>
      </c>
      <c r="V289" s="6">
        <v>3302</v>
      </c>
      <c r="W289" s="6" t="s">
        <v>711</v>
      </c>
    </row>
    <row r="290" spans="1:23" ht="15" x14ac:dyDescent="0.2">
      <c r="A290" s="6" t="s">
        <v>719</v>
      </c>
      <c r="B290" s="6" t="s">
        <v>720</v>
      </c>
      <c r="C290" s="13"/>
      <c r="D290" s="13"/>
      <c r="E290" s="4"/>
      <c r="F290" s="20"/>
      <c r="G290" s="8" t="str">
        <f t="array" ref="G290">IFERROR(INDEX($B$2:$B$490,LARGE(($A$2:$A$490=$G$14)*(ROW($A$2:$A$490)-1),COUNTIF($A$2:$A$490,$G$14)+1-ROW(A275))),"")</f>
        <v/>
      </c>
      <c r="H290" s="9" t="str">
        <f t="shared" si="4"/>
        <v/>
      </c>
      <c r="M290" s="6" t="s">
        <v>1128</v>
      </c>
      <c r="N290" s="6">
        <v>668</v>
      </c>
      <c r="O290" s="6" t="s">
        <v>719</v>
      </c>
      <c r="P290" s="6">
        <v>77</v>
      </c>
      <c r="Q290" s="6" t="s">
        <v>720</v>
      </c>
      <c r="R290" s="6">
        <v>77</v>
      </c>
      <c r="S290" s="6" t="s">
        <v>721</v>
      </c>
      <c r="T290" s="6" t="s">
        <v>722</v>
      </c>
      <c r="U290" s="6" t="s">
        <v>1507</v>
      </c>
      <c r="V290" s="6">
        <v>3205</v>
      </c>
      <c r="W290" s="6" t="s">
        <v>723</v>
      </c>
    </row>
    <row r="291" spans="1:23" ht="15" x14ac:dyDescent="0.2">
      <c r="A291" s="6" t="s">
        <v>726</v>
      </c>
      <c r="B291" s="6" t="s">
        <v>727</v>
      </c>
      <c r="C291" s="13"/>
      <c r="D291" s="13"/>
      <c r="E291" s="4"/>
      <c r="F291" s="20"/>
      <c r="G291" s="8" t="str">
        <f t="array" ref="G291">IFERROR(INDEX($B$2:$B$490,LARGE(($A$2:$A$490=$G$14)*(ROW($A$2:$A$490)-1),COUNTIF($A$2:$A$490,$G$14)+1-ROW(A276))),"")</f>
        <v/>
      </c>
      <c r="H291" s="9" t="str">
        <f t="shared" si="4"/>
        <v/>
      </c>
      <c r="M291" s="6" t="s">
        <v>1128</v>
      </c>
      <c r="N291" s="6">
        <v>546</v>
      </c>
      <c r="O291" s="6" t="s">
        <v>726</v>
      </c>
      <c r="P291" s="6">
        <v>385</v>
      </c>
      <c r="Q291" s="6" t="s">
        <v>727</v>
      </c>
      <c r="R291" s="6">
        <v>385</v>
      </c>
      <c r="S291" s="6" t="s">
        <v>1507</v>
      </c>
      <c r="T291" s="6" t="s">
        <v>1189</v>
      </c>
      <c r="U291" s="6" t="s">
        <v>1507</v>
      </c>
      <c r="V291" s="6">
        <v>3053</v>
      </c>
      <c r="W291" s="6" t="s">
        <v>726</v>
      </c>
    </row>
    <row r="292" spans="1:23" ht="15" x14ac:dyDescent="0.2">
      <c r="A292" s="6" t="s">
        <v>726</v>
      </c>
      <c r="B292" s="6" t="s">
        <v>1431</v>
      </c>
      <c r="C292" s="13"/>
      <c r="D292" s="13"/>
      <c r="E292" s="4"/>
      <c r="F292" s="20"/>
      <c r="G292" s="8" t="str">
        <f t="array" ref="G292">IFERROR(INDEX($B$2:$B$490,LARGE(($A$2:$A$490=$G$14)*(ROW($A$2:$A$490)-1),COUNTIF($A$2:$A$490,$G$14)+1-ROW(A277))),"")</f>
        <v/>
      </c>
      <c r="H292" s="9" t="str">
        <f t="shared" si="4"/>
        <v/>
      </c>
      <c r="M292" s="6" t="s">
        <v>1128</v>
      </c>
      <c r="N292" s="6">
        <v>546</v>
      </c>
      <c r="O292" s="6" t="s">
        <v>726</v>
      </c>
      <c r="P292" s="6">
        <v>1895</v>
      </c>
      <c r="Q292" s="6" t="s">
        <v>1431</v>
      </c>
      <c r="R292" s="6">
        <v>1895</v>
      </c>
      <c r="S292" s="6" t="s">
        <v>1432</v>
      </c>
      <c r="T292" s="6" t="s">
        <v>1433</v>
      </c>
      <c r="U292" s="6" t="s">
        <v>1507</v>
      </c>
      <c r="V292" s="6">
        <v>3053</v>
      </c>
      <c r="W292" s="6" t="s">
        <v>726</v>
      </c>
    </row>
    <row r="293" spans="1:23" ht="15" x14ac:dyDescent="0.2">
      <c r="A293" s="6" t="s">
        <v>726</v>
      </c>
      <c r="B293" s="6" t="s">
        <v>1434</v>
      </c>
      <c r="C293" s="13"/>
      <c r="D293" s="13"/>
      <c r="E293" s="4"/>
      <c r="F293" s="20"/>
      <c r="G293" s="8" t="str">
        <f t="array" ref="G293">IFERROR(INDEX($B$2:$B$490,LARGE(($A$2:$A$490=$G$14)*(ROW($A$2:$A$490)-1),COUNTIF($A$2:$A$490,$G$14)+1-ROW(A278))),"")</f>
        <v/>
      </c>
      <c r="H293" s="9" t="str">
        <f t="shared" si="4"/>
        <v/>
      </c>
      <c r="M293" s="6" t="s">
        <v>1128</v>
      </c>
      <c r="N293" s="6">
        <v>546</v>
      </c>
      <c r="O293" s="6" t="s">
        <v>726</v>
      </c>
      <c r="P293" s="6">
        <v>1896</v>
      </c>
      <c r="Q293" s="6" t="s">
        <v>1434</v>
      </c>
      <c r="R293" s="6">
        <v>1896</v>
      </c>
      <c r="S293" s="6" t="s">
        <v>1435</v>
      </c>
      <c r="T293" s="6" t="s">
        <v>1436</v>
      </c>
      <c r="U293" s="6" t="s">
        <v>1507</v>
      </c>
      <c r="V293" s="6">
        <v>3053</v>
      </c>
      <c r="W293" s="6" t="s">
        <v>726</v>
      </c>
    </row>
    <row r="294" spans="1:23" ht="15" x14ac:dyDescent="0.2">
      <c r="A294" s="6" t="s">
        <v>508</v>
      </c>
      <c r="B294" s="6" t="s">
        <v>509</v>
      </c>
      <c r="C294" s="13"/>
      <c r="D294" s="13"/>
      <c r="E294" s="4"/>
      <c r="F294" s="20"/>
      <c r="G294" s="8" t="str">
        <f t="array" ref="G294">IFERROR(INDEX($B$2:$B$490,LARGE(($A$2:$A$490=$G$14)*(ROW($A$2:$A$490)-1),COUNTIF($A$2:$A$490,$G$14)+1-ROW(A279))),"")</f>
        <v/>
      </c>
      <c r="H294" s="9" t="str">
        <f t="shared" si="4"/>
        <v/>
      </c>
      <c r="M294" s="6" t="s">
        <v>1128</v>
      </c>
      <c r="N294" s="6">
        <v>669</v>
      </c>
      <c r="O294" s="6" t="s">
        <v>508</v>
      </c>
      <c r="P294" s="6">
        <v>23</v>
      </c>
      <c r="Q294" s="6" t="s">
        <v>509</v>
      </c>
      <c r="R294" s="6">
        <v>23</v>
      </c>
      <c r="S294" s="6" t="s">
        <v>1507</v>
      </c>
      <c r="T294" s="6" t="s">
        <v>510</v>
      </c>
      <c r="U294" s="6" t="s">
        <v>1507</v>
      </c>
      <c r="V294" s="6">
        <v>1797</v>
      </c>
      <c r="W294" s="6" t="s">
        <v>508</v>
      </c>
    </row>
    <row r="295" spans="1:23" ht="15" x14ac:dyDescent="0.2">
      <c r="A295" s="6" t="s">
        <v>511</v>
      </c>
      <c r="B295" s="6" t="s">
        <v>513</v>
      </c>
      <c r="C295" s="13"/>
      <c r="D295" s="13"/>
      <c r="E295" s="4"/>
      <c r="F295" s="20"/>
      <c r="G295" s="8" t="str">
        <f t="array" ref="G295">IFERROR(INDEX($B$2:$B$490,LARGE(($A$2:$A$490=$G$14)*(ROW($A$2:$A$490)-1),COUNTIF($A$2:$A$490,$G$14)+1-ROW(A280))),"")</f>
        <v/>
      </c>
      <c r="H295" s="9" t="str">
        <f t="shared" si="4"/>
        <v/>
      </c>
      <c r="M295" s="6" t="s">
        <v>1128</v>
      </c>
      <c r="N295" s="6">
        <v>616</v>
      </c>
      <c r="O295" s="6" t="s">
        <v>511</v>
      </c>
      <c r="P295" s="6">
        <v>154</v>
      </c>
      <c r="Q295" s="6" t="s">
        <v>513</v>
      </c>
      <c r="R295" s="6">
        <v>154</v>
      </c>
      <c r="S295" s="6" t="s">
        <v>514</v>
      </c>
      <c r="T295" s="6" t="s">
        <v>515</v>
      </c>
      <c r="U295" s="6" t="s">
        <v>1507</v>
      </c>
      <c r="V295" s="6">
        <v>3110</v>
      </c>
      <c r="W295" s="6" t="s">
        <v>511</v>
      </c>
    </row>
    <row r="296" spans="1:23" ht="15" x14ac:dyDescent="0.2">
      <c r="A296" s="6" t="s">
        <v>511</v>
      </c>
      <c r="B296" s="6" t="s">
        <v>516</v>
      </c>
      <c r="C296" s="13"/>
      <c r="D296" s="13"/>
      <c r="E296" s="4"/>
      <c r="F296" s="20"/>
      <c r="G296" s="8" t="str">
        <f t="array" ref="G296">IFERROR(INDEX($B$2:$B$490,LARGE(($A$2:$A$490=$G$14)*(ROW($A$2:$A$490)-1),COUNTIF($A$2:$A$490,$G$14)+1-ROW(A281))),"")</f>
        <v/>
      </c>
      <c r="H296" s="9" t="str">
        <f t="shared" si="4"/>
        <v/>
      </c>
      <c r="M296" s="6" t="s">
        <v>1128</v>
      </c>
      <c r="N296" s="6">
        <v>616</v>
      </c>
      <c r="O296" s="6" t="s">
        <v>511</v>
      </c>
      <c r="P296" s="6">
        <v>155</v>
      </c>
      <c r="Q296" s="6" t="s">
        <v>516</v>
      </c>
      <c r="R296" s="6">
        <v>155</v>
      </c>
      <c r="S296" s="6" t="s">
        <v>1507</v>
      </c>
      <c r="T296" s="6" t="s">
        <v>1202</v>
      </c>
      <c r="U296" s="6" t="s">
        <v>1507</v>
      </c>
      <c r="V296" s="6">
        <v>3110</v>
      </c>
      <c r="W296" s="6" t="s">
        <v>511</v>
      </c>
    </row>
    <row r="297" spans="1:23" ht="15" x14ac:dyDescent="0.2">
      <c r="A297" s="6" t="s">
        <v>511</v>
      </c>
      <c r="B297" s="6" t="s">
        <v>512</v>
      </c>
      <c r="C297" s="13"/>
      <c r="D297" s="13"/>
      <c r="E297" s="4"/>
      <c r="F297" s="20"/>
      <c r="G297" s="8" t="str">
        <f t="array" ref="G297">IFERROR(INDEX($B$2:$B$490,LARGE(($A$2:$A$490=$G$14)*(ROW($A$2:$A$490)-1),COUNTIF($A$2:$A$490,$G$14)+1-ROW(A282))),"")</f>
        <v/>
      </c>
      <c r="H297" s="9" t="str">
        <f t="shared" si="4"/>
        <v/>
      </c>
      <c r="M297" s="6" t="s">
        <v>1128</v>
      </c>
      <c r="N297" s="6">
        <v>616</v>
      </c>
      <c r="O297" s="6" t="s">
        <v>511</v>
      </c>
      <c r="P297" s="6">
        <v>573</v>
      </c>
      <c r="Q297" s="6" t="s">
        <v>512</v>
      </c>
      <c r="R297" s="6">
        <v>573</v>
      </c>
      <c r="S297" s="6" t="s">
        <v>1201</v>
      </c>
      <c r="T297" s="6" t="s">
        <v>515</v>
      </c>
      <c r="U297" s="6" t="s">
        <v>1507</v>
      </c>
      <c r="V297" s="6">
        <v>3110</v>
      </c>
      <c r="W297" s="6" t="s">
        <v>511</v>
      </c>
    </row>
    <row r="298" spans="1:23" ht="15" x14ac:dyDescent="0.2">
      <c r="A298" s="6" t="s">
        <v>511</v>
      </c>
      <c r="B298" s="6" t="s">
        <v>1437</v>
      </c>
      <c r="C298" s="13"/>
      <c r="D298" s="13"/>
      <c r="E298" s="4"/>
      <c r="F298" s="20"/>
      <c r="G298" s="8" t="str">
        <f t="array" ref="G298">IFERROR(INDEX($B$2:$B$490,LARGE(($A$2:$A$490=$G$14)*(ROW($A$2:$A$490)-1),COUNTIF($A$2:$A$490,$G$14)+1-ROW(A283))),"")</f>
        <v/>
      </c>
      <c r="H298" s="9" t="str">
        <f t="shared" si="4"/>
        <v/>
      </c>
      <c r="M298" s="6" t="s">
        <v>1128</v>
      </c>
      <c r="N298" s="6">
        <v>616</v>
      </c>
      <c r="O298" s="6" t="s">
        <v>511</v>
      </c>
      <c r="P298" s="6">
        <v>1987</v>
      </c>
      <c r="Q298" s="6" t="s">
        <v>1437</v>
      </c>
      <c r="R298" s="6">
        <v>1987</v>
      </c>
      <c r="S298" s="6" t="s">
        <v>1438</v>
      </c>
      <c r="T298" s="6" t="s">
        <v>1439</v>
      </c>
      <c r="U298" s="6" t="s">
        <v>1507</v>
      </c>
      <c r="V298" s="6">
        <v>3110</v>
      </c>
      <c r="W298" s="6" t="s">
        <v>511</v>
      </c>
    </row>
    <row r="299" spans="1:23" ht="15" x14ac:dyDescent="0.2">
      <c r="A299" s="6" t="s">
        <v>714</v>
      </c>
      <c r="B299" s="6" t="s">
        <v>1088</v>
      </c>
      <c r="C299" s="13"/>
      <c r="D299" s="13"/>
      <c r="E299" s="4"/>
      <c r="F299" s="20"/>
      <c r="G299" s="8" t="str">
        <f t="array" ref="G299">IFERROR(INDEX($B$2:$B$490,LARGE(($A$2:$A$490=$G$14)*(ROW($A$2:$A$490)-1),COUNTIF($A$2:$A$490,$G$14)+1-ROW(A284))),"")</f>
        <v/>
      </c>
      <c r="H299" s="9" t="str">
        <f t="shared" si="4"/>
        <v/>
      </c>
      <c r="M299" s="6" t="s">
        <v>1128</v>
      </c>
      <c r="N299" s="6">
        <v>356</v>
      </c>
      <c r="O299" s="6" t="s">
        <v>714</v>
      </c>
      <c r="P299" s="6">
        <v>401</v>
      </c>
      <c r="Q299" s="6" t="s">
        <v>1088</v>
      </c>
      <c r="R299" s="6">
        <v>401</v>
      </c>
      <c r="S299" s="6" t="s">
        <v>1507</v>
      </c>
      <c r="T299" s="6" t="s">
        <v>715</v>
      </c>
      <c r="U299" s="6" t="s">
        <v>1507</v>
      </c>
      <c r="V299" s="6">
        <v>3074</v>
      </c>
      <c r="W299" s="6" t="s">
        <v>714</v>
      </c>
    </row>
    <row r="300" spans="1:23" ht="15" x14ac:dyDescent="0.2">
      <c r="A300" s="6" t="s">
        <v>714</v>
      </c>
      <c r="B300" s="6" t="s">
        <v>1087</v>
      </c>
      <c r="C300" s="13"/>
      <c r="D300" s="13"/>
      <c r="E300" s="4"/>
      <c r="F300" s="20"/>
      <c r="G300" s="8" t="str">
        <f t="array" ref="G300">IFERROR(INDEX($B$2:$B$490,LARGE(($A$2:$A$490=$G$14)*(ROW($A$2:$A$490)-1),COUNTIF($A$2:$A$490,$G$14)+1-ROW(A285))),"")</f>
        <v/>
      </c>
      <c r="H300" s="9" t="str">
        <f t="shared" si="4"/>
        <v/>
      </c>
      <c r="M300" s="6" t="s">
        <v>1128</v>
      </c>
      <c r="N300" s="6">
        <v>356</v>
      </c>
      <c r="O300" s="6" t="s">
        <v>714</v>
      </c>
      <c r="P300" s="6">
        <v>402</v>
      </c>
      <c r="Q300" s="6" t="s">
        <v>1087</v>
      </c>
      <c r="R300" s="6">
        <v>402</v>
      </c>
      <c r="S300" s="6" t="s">
        <v>1507</v>
      </c>
      <c r="T300" s="6" t="s">
        <v>716</v>
      </c>
      <c r="U300" s="6" t="s">
        <v>1507</v>
      </c>
      <c r="V300" s="6">
        <v>3073</v>
      </c>
      <c r="W300" s="6" t="s">
        <v>717</v>
      </c>
    </row>
    <row r="301" spans="1:23" ht="15" x14ac:dyDescent="0.2">
      <c r="A301" s="6" t="s">
        <v>714</v>
      </c>
      <c r="B301" s="6" t="s">
        <v>1086</v>
      </c>
      <c r="C301" s="13"/>
      <c r="D301" s="13"/>
      <c r="E301" s="4"/>
      <c r="F301" s="20"/>
      <c r="G301" s="8" t="str">
        <f t="array" ref="G301">IFERROR(INDEX($B$2:$B$490,LARGE(($A$2:$A$490=$G$14)*(ROW($A$2:$A$490)-1),COUNTIF($A$2:$A$490,$G$14)+1-ROW(A286))),"")</f>
        <v/>
      </c>
      <c r="H301" s="9" t="str">
        <f t="shared" si="4"/>
        <v/>
      </c>
      <c r="M301" s="6" t="s">
        <v>1128</v>
      </c>
      <c r="N301" s="6">
        <v>356</v>
      </c>
      <c r="O301" s="6" t="s">
        <v>714</v>
      </c>
      <c r="P301" s="6">
        <v>403</v>
      </c>
      <c r="Q301" s="6" t="s">
        <v>1086</v>
      </c>
      <c r="R301" s="6">
        <v>403</v>
      </c>
      <c r="S301" s="6" t="s">
        <v>1507</v>
      </c>
      <c r="T301" s="6" t="s">
        <v>718</v>
      </c>
      <c r="U301" s="6" t="s">
        <v>1507</v>
      </c>
      <c r="V301" s="6">
        <v>3073</v>
      </c>
      <c r="W301" s="6" t="s">
        <v>717</v>
      </c>
    </row>
    <row r="302" spans="1:23" ht="15" x14ac:dyDescent="0.2">
      <c r="A302" s="6" t="s">
        <v>714</v>
      </c>
      <c r="B302" s="6" t="s">
        <v>1089</v>
      </c>
      <c r="C302" s="13"/>
      <c r="D302" s="13"/>
      <c r="E302" s="4"/>
      <c r="F302" s="20"/>
      <c r="G302" s="8" t="str">
        <f t="array" ref="G302">IFERROR(INDEX($B$2:$B$490,LARGE(($A$2:$A$490=$G$14)*(ROW($A$2:$A$490)-1),COUNTIF($A$2:$A$490,$G$14)+1-ROW(A287))),"")</f>
        <v/>
      </c>
      <c r="H302" s="9" t="str">
        <f t="shared" si="4"/>
        <v/>
      </c>
      <c r="M302" s="6" t="s">
        <v>1128</v>
      </c>
      <c r="N302" s="6">
        <v>356</v>
      </c>
      <c r="O302" s="6" t="s">
        <v>714</v>
      </c>
      <c r="P302" s="6">
        <v>404</v>
      </c>
      <c r="Q302" s="6" t="s">
        <v>1089</v>
      </c>
      <c r="R302" s="6">
        <v>404</v>
      </c>
      <c r="S302" s="6" t="s">
        <v>143</v>
      </c>
      <c r="T302" s="6" t="s">
        <v>716</v>
      </c>
      <c r="U302" s="6" t="s">
        <v>1507</v>
      </c>
      <c r="V302" s="6">
        <v>3073</v>
      </c>
      <c r="W302" s="6" t="s">
        <v>717</v>
      </c>
    </row>
    <row r="303" spans="1:23" ht="15" x14ac:dyDescent="0.2">
      <c r="A303" s="6" t="s">
        <v>714</v>
      </c>
      <c r="B303" s="6" t="s">
        <v>1440</v>
      </c>
      <c r="C303" s="13"/>
      <c r="D303" s="13"/>
      <c r="E303" s="4"/>
      <c r="F303" s="20"/>
      <c r="G303" s="8" t="str">
        <f t="array" ref="G303">IFERROR(INDEX($B$2:$B$490,LARGE(($A$2:$A$490=$G$14)*(ROW($A$2:$A$490)-1),COUNTIF($A$2:$A$490,$G$14)+1-ROW(A288))),"")</f>
        <v/>
      </c>
      <c r="H303" s="9" t="str">
        <f t="shared" si="4"/>
        <v/>
      </c>
      <c r="M303" s="6" t="s">
        <v>1128</v>
      </c>
      <c r="N303" s="6">
        <v>356</v>
      </c>
      <c r="O303" s="6" t="s">
        <v>714</v>
      </c>
      <c r="P303" s="6">
        <v>1920</v>
      </c>
      <c r="Q303" s="6" t="s">
        <v>1440</v>
      </c>
      <c r="R303" s="6">
        <v>1920</v>
      </c>
      <c r="S303" s="6" t="s">
        <v>1441</v>
      </c>
      <c r="T303" s="6" t="s">
        <v>1442</v>
      </c>
      <c r="U303" s="6" t="s">
        <v>1507</v>
      </c>
      <c r="V303" s="6">
        <v>3073</v>
      </c>
      <c r="W303" s="6" t="s">
        <v>717</v>
      </c>
    </row>
    <row r="304" spans="1:23" ht="15" x14ac:dyDescent="0.2">
      <c r="A304" s="6" t="s">
        <v>714</v>
      </c>
      <c r="B304" s="6" t="s">
        <v>1443</v>
      </c>
      <c r="C304" s="13"/>
      <c r="D304" s="13"/>
      <c r="E304" s="4"/>
      <c r="F304" s="20"/>
      <c r="G304" s="8" t="str">
        <f t="array" ref="G304">IFERROR(INDEX($B$2:$B$490,LARGE(($A$2:$A$490=$G$14)*(ROW($A$2:$A$490)-1),COUNTIF($A$2:$A$490,$G$14)+1-ROW(A289))),"")</f>
        <v/>
      </c>
      <c r="H304" s="9" t="str">
        <f t="shared" si="4"/>
        <v/>
      </c>
      <c r="M304" s="6" t="s">
        <v>1128</v>
      </c>
      <c r="N304" s="6">
        <v>356</v>
      </c>
      <c r="O304" s="6" t="s">
        <v>714</v>
      </c>
      <c r="P304" s="6">
        <v>1921</v>
      </c>
      <c r="Q304" s="6" t="s">
        <v>1443</v>
      </c>
      <c r="R304" s="6">
        <v>1921</v>
      </c>
      <c r="S304" s="6" t="s">
        <v>1444</v>
      </c>
      <c r="T304" s="6" t="s">
        <v>1445</v>
      </c>
      <c r="U304" s="6" t="s">
        <v>1507</v>
      </c>
      <c r="V304" s="6">
        <v>3073</v>
      </c>
      <c r="W304" s="6" t="s">
        <v>717</v>
      </c>
    </row>
    <row r="305" spans="1:23" ht="15" x14ac:dyDescent="0.2">
      <c r="A305" s="6" t="s">
        <v>517</v>
      </c>
      <c r="B305" s="6" t="s">
        <v>518</v>
      </c>
      <c r="C305" s="13"/>
      <c r="D305" s="13"/>
      <c r="E305" s="4"/>
      <c r="F305" s="20"/>
      <c r="G305" s="8" t="str">
        <f t="array" ref="G305">IFERROR(INDEX($B$2:$B$490,LARGE(($A$2:$A$490=$G$14)*(ROW($A$2:$A$490)-1),COUNTIF($A$2:$A$490,$G$14)+1-ROW(A290))),"")</f>
        <v/>
      </c>
      <c r="H305" s="9" t="str">
        <f t="shared" si="4"/>
        <v/>
      </c>
      <c r="M305" s="6" t="s">
        <v>1128</v>
      </c>
      <c r="N305" s="6">
        <v>670</v>
      </c>
      <c r="O305" s="6" t="s">
        <v>517</v>
      </c>
      <c r="P305" s="6">
        <v>249</v>
      </c>
      <c r="Q305" s="6" t="s">
        <v>518</v>
      </c>
      <c r="R305" s="6">
        <v>249</v>
      </c>
      <c r="S305" s="6" t="s">
        <v>519</v>
      </c>
      <c r="T305" s="6" t="s">
        <v>442</v>
      </c>
      <c r="U305" s="6" t="s">
        <v>1507</v>
      </c>
      <c r="V305" s="6">
        <v>3176</v>
      </c>
      <c r="W305" s="6" t="s">
        <v>517</v>
      </c>
    </row>
    <row r="306" spans="1:23" ht="15" x14ac:dyDescent="0.2">
      <c r="A306" s="6" t="s">
        <v>517</v>
      </c>
      <c r="B306" s="6" t="s">
        <v>520</v>
      </c>
      <c r="C306" s="13"/>
      <c r="D306" s="13"/>
      <c r="E306" s="4"/>
      <c r="F306" s="20"/>
      <c r="G306" s="8" t="str">
        <f t="array" ref="G306">IFERROR(INDEX($B$2:$B$490,LARGE(($A$2:$A$490=$G$14)*(ROW($A$2:$A$490)-1),COUNTIF($A$2:$A$490,$G$14)+1-ROW(A291))),"")</f>
        <v/>
      </c>
      <c r="H306" s="9" t="str">
        <f t="shared" si="4"/>
        <v/>
      </c>
      <c r="M306" s="6" t="s">
        <v>1128</v>
      </c>
      <c r="N306" s="6">
        <v>670</v>
      </c>
      <c r="O306" s="6" t="s">
        <v>517</v>
      </c>
      <c r="P306" s="6">
        <v>250</v>
      </c>
      <c r="Q306" s="6" t="s">
        <v>520</v>
      </c>
      <c r="R306" s="6">
        <v>250</v>
      </c>
      <c r="S306" s="6" t="s">
        <v>519</v>
      </c>
      <c r="T306" s="6" t="s">
        <v>521</v>
      </c>
      <c r="U306" s="6" t="s">
        <v>1507</v>
      </c>
      <c r="V306" s="6">
        <v>3174</v>
      </c>
      <c r="W306" s="6" t="s">
        <v>522</v>
      </c>
    </row>
    <row r="307" spans="1:23" ht="15" x14ac:dyDescent="0.2">
      <c r="A307" s="6" t="s">
        <v>517</v>
      </c>
      <c r="B307" s="6" t="s">
        <v>523</v>
      </c>
      <c r="C307" s="13"/>
      <c r="D307" s="13"/>
      <c r="E307" s="4"/>
      <c r="F307" s="20"/>
      <c r="G307" s="8" t="str">
        <f t="array" ref="G307">IFERROR(INDEX($B$2:$B$490,LARGE(($A$2:$A$490=$G$14)*(ROW($A$2:$A$490)-1),COUNTIF($A$2:$A$490,$G$14)+1-ROW(A292))),"")</f>
        <v/>
      </c>
      <c r="H307" s="9" t="str">
        <f t="shared" si="4"/>
        <v/>
      </c>
      <c r="M307" s="6" t="s">
        <v>1128</v>
      </c>
      <c r="N307" s="6">
        <v>670</v>
      </c>
      <c r="O307" s="6" t="s">
        <v>517</v>
      </c>
      <c r="P307" s="6">
        <v>251</v>
      </c>
      <c r="Q307" s="6" t="s">
        <v>523</v>
      </c>
      <c r="R307" s="6">
        <v>251</v>
      </c>
      <c r="S307" s="6" t="s">
        <v>524</v>
      </c>
      <c r="T307" s="6" t="s">
        <v>525</v>
      </c>
      <c r="U307" s="6" t="s">
        <v>1507</v>
      </c>
      <c r="V307" s="6">
        <v>3176</v>
      </c>
      <c r="W307" s="6" t="s">
        <v>517</v>
      </c>
    </row>
    <row r="308" spans="1:23" ht="15" x14ac:dyDescent="0.2">
      <c r="A308" s="6" t="s">
        <v>526</v>
      </c>
      <c r="B308" s="6" t="s">
        <v>1212</v>
      </c>
      <c r="C308" s="13"/>
      <c r="D308" s="13"/>
      <c r="E308" s="4"/>
      <c r="F308" s="20"/>
      <c r="G308" s="8" t="str">
        <f t="array" ref="G308">IFERROR(INDEX($B$2:$B$490,LARGE(($A$2:$A$490=$G$14)*(ROW($A$2:$A$490)-1),COUNTIF($A$2:$A$490,$G$14)+1-ROW(A293))),"")</f>
        <v/>
      </c>
      <c r="H308" s="9" t="str">
        <f t="shared" si="4"/>
        <v/>
      </c>
      <c r="M308" s="6" t="s">
        <v>1128</v>
      </c>
      <c r="N308" s="6">
        <v>743</v>
      </c>
      <c r="O308" s="6" t="s">
        <v>526</v>
      </c>
      <c r="P308" s="6">
        <v>335</v>
      </c>
      <c r="Q308" s="6" t="s">
        <v>1212</v>
      </c>
      <c r="R308" s="6">
        <v>335</v>
      </c>
      <c r="S308" s="6" t="s">
        <v>143</v>
      </c>
      <c r="T308" s="6" t="s">
        <v>529</v>
      </c>
      <c r="U308" s="6" t="s">
        <v>1507</v>
      </c>
      <c r="V308" s="6">
        <v>2560</v>
      </c>
      <c r="W308" s="6" t="s">
        <v>526</v>
      </c>
    </row>
    <row r="309" spans="1:23" ht="15" x14ac:dyDescent="0.2">
      <c r="A309" s="6" t="s">
        <v>526</v>
      </c>
      <c r="B309" s="6" t="s">
        <v>1214</v>
      </c>
      <c r="C309" s="13"/>
      <c r="D309" s="13"/>
      <c r="E309" s="4"/>
      <c r="F309" s="20"/>
      <c r="G309" s="8" t="str">
        <f t="array" ref="G309">IFERROR(INDEX($B$2:$B$490,LARGE(($A$2:$A$490=$G$14)*(ROW($A$2:$A$490)-1),COUNTIF($A$2:$A$490,$G$14)+1-ROW(A294))),"")</f>
        <v/>
      </c>
      <c r="H309" s="9" t="str">
        <f t="shared" si="4"/>
        <v/>
      </c>
      <c r="M309" s="6" t="s">
        <v>1128</v>
      </c>
      <c r="N309" s="6">
        <v>743</v>
      </c>
      <c r="O309" s="6" t="s">
        <v>526</v>
      </c>
      <c r="P309" s="6">
        <v>336</v>
      </c>
      <c r="Q309" s="6" t="s">
        <v>1214</v>
      </c>
      <c r="R309" s="6">
        <v>336</v>
      </c>
      <c r="S309" s="6" t="s">
        <v>1507</v>
      </c>
      <c r="T309" s="6" t="s">
        <v>528</v>
      </c>
      <c r="U309" s="6" t="s">
        <v>1507</v>
      </c>
      <c r="V309" s="6">
        <v>2560</v>
      </c>
      <c r="W309" s="6" t="s">
        <v>526</v>
      </c>
    </row>
    <row r="310" spans="1:23" ht="15" x14ac:dyDescent="0.2">
      <c r="A310" s="6" t="s">
        <v>526</v>
      </c>
      <c r="B310" s="6" t="s">
        <v>1213</v>
      </c>
      <c r="C310" s="13"/>
      <c r="D310" s="13"/>
      <c r="E310" s="4"/>
      <c r="F310" s="20"/>
      <c r="G310" s="8" t="str">
        <f t="array" ref="G310">IFERROR(INDEX($B$2:$B$490,LARGE(($A$2:$A$490=$G$14)*(ROW($A$2:$A$490)-1),COUNTIF($A$2:$A$490,$G$14)+1-ROW(A295))),"")</f>
        <v/>
      </c>
      <c r="H310" s="9" t="str">
        <f t="shared" si="4"/>
        <v/>
      </c>
      <c r="M310" s="6" t="s">
        <v>1128</v>
      </c>
      <c r="N310" s="6">
        <v>743</v>
      </c>
      <c r="O310" s="6" t="s">
        <v>526</v>
      </c>
      <c r="P310" s="6">
        <v>337</v>
      </c>
      <c r="Q310" s="6" t="s">
        <v>1213</v>
      </c>
      <c r="R310" s="6">
        <v>337</v>
      </c>
      <c r="S310" s="6" t="s">
        <v>754</v>
      </c>
      <c r="T310" s="6" t="s">
        <v>755</v>
      </c>
      <c r="U310" s="6" t="s">
        <v>1507</v>
      </c>
      <c r="V310" s="6">
        <v>2560</v>
      </c>
      <c r="W310" s="6" t="s">
        <v>526</v>
      </c>
    </row>
    <row r="311" spans="1:23" ht="15" x14ac:dyDescent="0.2">
      <c r="A311" s="6" t="s">
        <v>526</v>
      </c>
      <c r="B311" s="6" t="s">
        <v>1215</v>
      </c>
      <c r="C311" s="13"/>
      <c r="D311" s="13"/>
      <c r="E311" s="4"/>
      <c r="F311" s="20"/>
      <c r="G311" s="8" t="str">
        <f t="array" ref="G311">IFERROR(INDEX($B$2:$B$490,LARGE(($A$2:$A$490=$G$14)*(ROW($A$2:$A$490)-1),COUNTIF($A$2:$A$490,$G$14)+1-ROW(A296))),"")</f>
        <v/>
      </c>
      <c r="H311" s="9" t="str">
        <f t="shared" si="4"/>
        <v/>
      </c>
      <c r="M311" s="6" t="s">
        <v>1128</v>
      </c>
      <c r="N311" s="6">
        <v>743</v>
      </c>
      <c r="O311" s="6" t="s">
        <v>526</v>
      </c>
      <c r="P311" s="6">
        <v>339</v>
      </c>
      <c r="Q311" s="6" t="s">
        <v>1215</v>
      </c>
      <c r="R311" s="6">
        <v>339</v>
      </c>
      <c r="S311" s="6" t="s">
        <v>143</v>
      </c>
      <c r="T311" s="6" t="s">
        <v>529</v>
      </c>
      <c r="U311" s="6" t="s">
        <v>1507</v>
      </c>
      <c r="V311" s="6">
        <v>2560</v>
      </c>
      <c r="W311" s="6" t="s">
        <v>526</v>
      </c>
    </row>
    <row r="312" spans="1:23" ht="15" x14ac:dyDescent="0.2">
      <c r="A312" s="6" t="s">
        <v>526</v>
      </c>
      <c r="B312" s="6" t="s">
        <v>1216</v>
      </c>
      <c r="C312" s="13"/>
      <c r="D312" s="13"/>
      <c r="E312" s="4"/>
      <c r="F312" s="20"/>
      <c r="G312" s="8" t="str">
        <f t="array" ref="G312">IFERROR(INDEX($B$2:$B$490,LARGE(($A$2:$A$490=$G$14)*(ROW($A$2:$A$490)-1),COUNTIF($A$2:$A$490,$G$14)+1-ROW(A297))),"")</f>
        <v/>
      </c>
      <c r="H312" s="9" t="str">
        <f t="shared" si="4"/>
        <v/>
      </c>
      <c r="M312" s="6" t="s">
        <v>1128</v>
      </c>
      <c r="N312" s="6">
        <v>743</v>
      </c>
      <c r="O312" s="6" t="s">
        <v>526</v>
      </c>
      <c r="P312" s="6">
        <v>340</v>
      </c>
      <c r="Q312" s="6" t="s">
        <v>1216</v>
      </c>
      <c r="R312" s="6">
        <v>340</v>
      </c>
      <c r="S312" s="6" t="s">
        <v>1507</v>
      </c>
      <c r="T312" s="6" t="s">
        <v>528</v>
      </c>
      <c r="U312" s="6" t="s">
        <v>1507</v>
      </c>
      <c r="V312" s="6">
        <v>2560</v>
      </c>
      <c r="W312" s="6" t="s">
        <v>526</v>
      </c>
    </row>
    <row r="313" spans="1:23" ht="15" x14ac:dyDescent="0.2">
      <c r="A313" s="6" t="s">
        <v>526</v>
      </c>
      <c r="B313" s="6" t="s">
        <v>527</v>
      </c>
      <c r="C313" s="13"/>
      <c r="D313" s="13"/>
      <c r="E313" s="4"/>
      <c r="F313" s="20"/>
      <c r="G313" s="8" t="str">
        <f t="array" ref="G313">IFERROR(INDEX($B$2:$B$490,LARGE(($A$2:$A$490=$G$14)*(ROW($A$2:$A$490)-1),COUNTIF($A$2:$A$490,$G$14)+1-ROW(A298))),"")</f>
        <v/>
      </c>
      <c r="H313" s="9" t="str">
        <f t="shared" si="4"/>
        <v/>
      </c>
      <c r="M313" s="6" t="s">
        <v>1128</v>
      </c>
      <c r="N313" s="6">
        <v>743</v>
      </c>
      <c r="O313" s="6" t="s">
        <v>526</v>
      </c>
      <c r="P313" s="6">
        <v>343</v>
      </c>
      <c r="Q313" s="6" t="s">
        <v>527</v>
      </c>
      <c r="R313" s="6">
        <v>343</v>
      </c>
      <c r="S313" s="6" t="s">
        <v>1217</v>
      </c>
      <c r="T313" s="6" t="s">
        <v>529</v>
      </c>
      <c r="U313" s="6" t="s">
        <v>1507</v>
      </c>
      <c r="V313" s="6">
        <v>2560</v>
      </c>
      <c r="W313" s="6" t="s">
        <v>526</v>
      </c>
    </row>
    <row r="314" spans="1:23" ht="15" x14ac:dyDescent="0.2">
      <c r="A314" s="6" t="s">
        <v>756</v>
      </c>
      <c r="B314" s="6" t="s">
        <v>758</v>
      </c>
      <c r="C314" s="13"/>
      <c r="D314" s="13"/>
      <c r="E314" s="4"/>
      <c r="F314" s="20"/>
      <c r="G314" s="8" t="str">
        <f t="array" ref="G314">IFERROR(INDEX($B$2:$B$490,LARGE(($A$2:$A$490=$G$14)*(ROW($A$2:$A$490)-1),COUNTIF($A$2:$A$490,$G$14)+1-ROW(A299))),"")</f>
        <v/>
      </c>
      <c r="H314" s="9" t="str">
        <f t="shared" si="4"/>
        <v/>
      </c>
      <c r="M314" s="6" t="s">
        <v>1128</v>
      </c>
      <c r="N314" s="6">
        <v>981</v>
      </c>
      <c r="O314" s="6" t="s">
        <v>756</v>
      </c>
      <c r="P314" s="6">
        <v>48</v>
      </c>
      <c r="Q314" s="6" t="s">
        <v>758</v>
      </c>
      <c r="R314" s="6">
        <v>48</v>
      </c>
      <c r="S314" s="6" t="s">
        <v>143</v>
      </c>
      <c r="T314" s="6" t="s">
        <v>757</v>
      </c>
      <c r="U314" s="6" t="s">
        <v>1507</v>
      </c>
      <c r="V314" s="6">
        <v>4704</v>
      </c>
      <c r="W314" s="6" t="s">
        <v>756</v>
      </c>
    </row>
    <row r="315" spans="1:23" ht="15" x14ac:dyDescent="0.2">
      <c r="A315" s="6" t="s">
        <v>759</v>
      </c>
      <c r="B315" s="6" t="s">
        <v>760</v>
      </c>
      <c r="C315" s="13"/>
      <c r="D315" s="13"/>
      <c r="E315" s="4"/>
      <c r="F315" s="20"/>
      <c r="G315" s="8" t="str">
        <f t="array" ref="G315">IFERROR(INDEX($B$2:$B$490,LARGE(($A$2:$A$490=$G$14)*(ROW($A$2:$A$490)-1),COUNTIF($A$2:$A$490,$G$14)+1-ROW(A300))),"")</f>
        <v/>
      </c>
      <c r="H315" s="9" t="str">
        <f t="shared" si="4"/>
        <v/>
      </c>
      <c r="M315" s="6" t="s">
        <v>1128</v>
      </c>
      <c r="N315" s="6">
        <v>617</v>
      </c>
      <c r="O315" s="6" t="s">
        <v>759</v>
      </c>
      <c r="P315" s="6">
        <v>89</v>
      </c>
      <c r="Q315" s="6" t="s">
        <v>760</v>
      </c>
      <c r="R315" s="6">
        <v>89</v>
      </c>
      <c r="S315" s="6" t="s">
        <v>1507</v>
      </c>
      <c r="T315" s="6" t="s">
        <v>1</v>
      </c>
      <c r="U315" s="6" t="s">
        <v>1507</v>
      </c>
      <c r="V315" s="6">
        <v>3504</v>
      </c>
      <c r="W315" s="6" t="s">
        <v>759</v>
      </c>
    </row>
    <row r="316" spans="1:23" ht="15" x14ac:dyDescent="0.2">
      <c r="A316" s="6" t="s">
        <v>761</v>
      </c>
      <c r="B316" s="6" t="s">
        <v>762</v>
      </c>
      <c r="C316" s="13"/>
      <c r="D316" s="13"/>
      <c r="E316" s="4"/>
      <c r="F316" s="20"/>
      <c r="G316" s="8" t="str">
        <f t="array" ref="G316">IFERROR(INDEX($B$2:$B$490,LARGE(($A$2:$A$490=$G$14)*(ROW($A$2:$A$490)-1),COUNTIF($A$2:$A$490,$G$14)+1-ROW(A301))),"")</f>
        <v/>
      </c>
      <c r="H316" s="9" t="str">
        <f t="shared" si="4"/>
        <v/>
      </c>
      <c r="M316" s="6" t="s">
        <v>1128</v>
      </c>
      <c r="N316" s="6">
        <v>877</v>
      </c>
      <c r="O316" s="6" t="s">
        <v>761</v>
      </c>
      <c r="P316" s="6">
        <v>391</v>
      </c>
      <c r="Q316" s="6" t="s">
        <v>762</v>
      </c>
      <c r="R316" s="6">
        <v>391</v>
      </c>
      <c r="S316" s="6" t="s">
        <v>1507</v>
      </c>
      <c r="T316" s="6" t="s">
        <v>763</v>
      </c>
      <c r="U316" s="6" t="s">
        <v>1507</v>
      </c>
      <c r="V316" s="6">
        <v>3087</v>
      </c>
      <c r="W316" s="6" t="s">
        <v>761</v>
      </c>
    </row>
    <row r="317" spans="1:23" ht="15" x14ac:dyDescent="0.2">
      <c r="A317" s="6" t="s">
        <v>764</v>
      </c>
      <c r="B317" s="6" t="s">
        <v>765</v>
      </c>
      <c r="C317" s="13"/>
      <c r="D317" s="13"/>
      <c r="E317" s="4"/>
      <c r="F317" s="20"/>
      <c r="G317" s="8" t="str">
        <f t="array" ref="G317">IFERROR(INDEX($B$2:$B$490,LARGE(($A$2:$A$490=$G$14)*(ROW($A$2:$A$490)-1),COUNTIF($A$2:$A$490,$G$14)+1-ROW(A302))),"")</f>
        <v/>
      </c>
      <c r="H317" s="9" t="str">
        <f t="shared" si="4"/>
        <v/>
      </c>
      <c r="M317" s="6" t="s">
        <v>1128</v>
      </c>
      <c r="N317" s="6">
        <v>357</v>
      </c>
      <c r="O317" s="6" t="s">
        <v>764</v>
      </c>
      <c r="P317" s="6">
        <v>165</v>
      </c>
      <c r="Q317" s="6" t="s">
        <v>765</v>
      </c>
      <c r="R317" s="6">
        <v>165</v>
      </c>
      <c r="S317" s="6" t="s">
        <v>1507</v>
      </c>
      <c r="T317" s="6" t="s">
        <v>766</v>
      </c>
      <c r="U317" s="6" t="s">
        <v>1507</v>
      </c>
      <c r="V317" s="6">
        <v>3096</v>
      </c>
      <c r="W317" s="6" t="s">
        <v>764</v>
      </c>
    </row>
    <row r="318" spans="1:23" ht="15" x14ac:dyDescent="0.2">
      <c r="A318" s="6" t="s">
        <v>767</v>
      </c>
      <c r="B318" s="6" t="s">
        <v>768</v>
      </c>
      <c r="C318" s="13"/>
      <c r="D318" s="13"/>
      <c r="E318" s="4"/>
      <c r="F318" s="20"/>
      <c r="G318" s="8" t="str">
        <f t="array" ref="G318">IFERROR(INDEX($B$2:$B$490,LARGE(($A$2:$A$490=$G$14)*(ROW($A$2:$A$490)-1),COUNTIF($A$2:$A$490,$G$14)+1-ROW(A303))),"")</f>
        <v/>
      </c>
      <c r="H318" s="9" t="str">
        <f t="shared" si="4"/>
        <v/>
      </c>
      <c r="M318" s="6" t="s">
        <v>1128</v>
      </c>
      <c r="N318" s="6">
        <v>983</v>
      </c>
      <c r="O318" s="6" t="s">
        <v>767</v>
      </c>
      <c r="P318" s="6">
        <v>114</v>
      </c>
      <c r="Q318" s="6" t="s">
        <v>768</v>
      </c>
      <c r="R318" s="6">
        <v>114</v>
      </c>
      <c r="S318" s="6" t="s">
        <v>1507</v>
      </c>
      <c r="T318" s="6" t="s">
        <v>769</v>
      </c>
      <c r="U318" s="6" t="s">
        <v>1507</v>
      </c>
      <c r="V318" s="6">
        <v>4538</v>
      </c>
      <c r="W318" s="6" t="s">
        <v>767</v>
      </c>
    </row>
    <row r="319" spans="1:23" ht="15" x14ac:dyDescent="0.2">
      <c r="A319" s="6" t="s">
        <v>770</v>
      </c>
      <c r="B319" s="6" t="s">
        <v>771</v>
      </c>
      <c r="C319" s="13"/>
      <c r="D319" s="13"/>
      <c r="E319" s="4"/>
      <c r="F319" s="20"/>
      <c r="G319" s="8" t="str">
        <f t="array" ref="G319">IFERROR(INDEX($B$2:$B$490,LARGE(($A$2:$A$490=$G$14)*(ROW($A$2:$A$490)-1),COUNTIF($A$2:$A$490,$G$14)+1-ROW(A304))),"")</f>
        <v/>
      </c>
      <c r="H319" s="9" t="str">
        <f t="shared" si="4"/>
        <v/>
      </c>
      <c r="M319" s="6" t="s">
        <v>1128</v>
      </c>
      <c r="N319" s="6">
        <v>418</v>
      </c>
      <c r="O319" s="6" t="s">
        <v>770</v>
      </c>
      <c r="P319" s="6">
        <v>7</v>
      </c>
      <c r="Q319" s="6" t="s">
        <v>771</v>
      </c>
      <c r="R319" s="6">
        <v>7</v>
      </c>
      <c r="S319" s="6" t="s">
        <v>1507</v>
      </c>
      <c r="T319" s="6" t="s">
        <v>772</v>
      </c>
      <c r="U319" s="6" t="s">
        <v>1507</v>
      </c>
      <c r="V319" s="6">
        <v>3414</v>
      </c>
      <c r="W319" s="6" t="s">
        <v>770</v>
      </c>
    </row>
    <row r="320" spans="1:23" ht="15" x14ac:dyDescent="0.2">
      <c r="A320" s="6" t="s">
        <v>773</v>
      </c>
      <c r="B320" s="6" t="s">
        <v>776</v>
      </c>
      <c r="C320" s="13"/>
      <c r="D320" s="13"/>
      <c r="E320" s="4"/>
      <c r="F320" s="20"/>
      <c r="G320" s="8" t="str">
        <f t="array" ref="G320">IFERROR(INDEX($B$2:$B$490,LARGE(($A$2:$A$490=$G$14)*(ROW($A$2:$A$490)-1),COUNTIF($A$2:$A$490,$G$14)+1-ROW(A305))),"")</f>
        <v/>
      </c>
      <c r="H320" s="9" t="str">
        <f t="shared" si="4"/>
        <v/>
      </c>
      <c r="M320" s="6" t="s">
        <v>1128</v>
      </c>
      <c r="N320" s="6">
        <v>619</v>
      </c>
      <c r="O320" s="6" t="s">
        <v>773</v>
      </c>
      <c r="P320" s="6">
        <v>378</v>
      </c>
      <c r="Q320" s="6" t="s">
        <v>776</v>
      </c>
      <c r="R320" s="6">
        <v>378</v>
      </c>
      <c r="S320" s="6" t="s">
        <v>777</v>
      </c>
      <c r="T320" s="6" t="s">
        <v>1124</v>
      </c>
      <c r="U320" s="6" t="s">
        <v>1507</v>
      </c>
      <c r="V320" s="6">
        <v>3672</v>
      </c>
      <c r="W320" s="6" t="s">
        <v>773</v>
      </c>
    </row>
    <row r="321" spans="1:23" ht="15" x14ac:dyDescent="0.2">
      <c r="A321" s="6" t="s">
        <v>773</v>
      </c>
      <c r="B321" s="6" t="s">
        <v>774</v>
      </c>
      <c r="C321" s="13"/>
      <c r="D321" s="13"/>
      <c r="E321" s="4"/>
      <c r="F321" s="20"/>
      <c r="G321" s="8" t="str">
        <f t="array" ref="G321">IFERROR(INDEX($B$2:$B$490,LARGE(($A$2:$A$490=$G$14)*(ROW($A$2:$A$490)-1),COUNTIF($A$2:$A$490,$G$14)+1-ROW(A306))),"")</f>
        <v/>
      </c>
      <c r="H321" s="9" t="str">
        <f t="shared" si="4"/>
        <v/>
      </c>
      <c r="M321" s="6" t="s">
        <v>1128</v>
      </c>
      <c r="N321" s="6">
        <v>619</v>
      </c>
      <c r="O321" s="6" t="s">
        <v>773</v>
      </c>
      <c r="P321" s="6">
        <v>380</v>
      </c>
      <c r="Q321" s="6" t="s">
        <v>774</v>
      </c>
      <c r="R321" s="6">
        <v>380</v>
      </c>
      <c r="S321" s="6" t="s">
        <v>143</v>
      </c>
      <c r="T321" s="6" t="s">
        <v>775</v>
      </c>
      <c r="U321" s="6" t="s">
        <v>1507</v>
      </c>
      <c r="V321" s="6">
        <v>3672</v>
      </c>
      <c r="W321" s="6" t="s">
        <v>773</v>
      </c>
    </row>
    <row r="322" spans="1:23" ht="15" x14ac:dyDescent="0.2">
      <c r="A322" s="6" t="s">
        <v>778</v>
      </c>
      <c r="B322" s="6" t="s">
        <v>779</v>
      </c>
      <c r="C322" s="13"/>
      <c r="D322" s="13"/>
      <c r="E322" s="4"/>
      <c r="F322" s="20"/>
      <c r="G322" s="8" t="str">
        <f t="array" ref="G322">IFERROR(INDEX($B$2:$B$490,LARGE(($A$2:$A$490=$G$14)*(ROW($A$2:$A$490)-1),COUNTIF($A$2:$A$490,$G$14)+1-ROW(A307))),"")</f>
        <v/>
      </c>
      <c r="H322" s="9" t="str">
        <f t="shared" si="4"/>
        <v/>
      </c>
      <c r="M322" s="6" t="s">
        <v>1128</v>
      </c>
      <c r="N322" s="6">
        <v>935</v>
      </c>
      <c r="O322" s="6" t="s">
        <v>778</v>
      </c>
      <c r="P322" s="6">
        <v>376</v>
      </c>
      <c r="Q322" s="6" t="s">
        <v>779</v>
      </c>
      <c r="R322" s="6">
        <v>376</v>
      </c>
      <c r="S322" s="6" t="s">
        <v>780</v>
      </c>
      <c r="T322" s="6" t="s">
        <v>781</v>
      </c>
      <c r="U322" s="6" t="s">
        <v>1507</v>
      </c>
      <c r="V322" s="6">
        <v>3616</v>
      </c>
      <c r="W322" s="6" t="s">
        <v>562</v>
      </c>
    </row>
    <row r="323" spans="1:23" ht="15" x14ac:dyDescent="0.2">
      <c r="A323" s="6" t="s">
        <v>565</v>
      </c>
      <c r="B323" s="6" t="s">
        <v>1203</v>
      </c>
      <c r="C323" s="13"/>
      <c r="D323" s="13"/>
      <c r="E323" s="4"/>
      <c r="F323" s="20"/>
      <c r="G323" s="8" t="str">
        <f t="array" ref="G323">IFERROR(INDEX($B$2:$B$490,LARGE(($A$2:$A$490=$G$14)*(ROW($A$2:$A$490)-1),COUNTIF($A$2:$A$490,$G$14)+1-ROW(A308))),"")</f>
        <v/>
      </c>
      <c r="H323" s="9" t="str">
        <f t="shared" si="4"/>
        <v/>
      </c>
      <c r="M323" s="6" t="s">
        <v>1128</v>
      </c>
      <c r="N323" s="6">
        <v>620</v>
      </c>
      <c r="O323" s="6" t="s">
        <v>565</v>
      </c>
      <c r="P323" s="6">
        <v>278</v>
      </c>
      <c r="Q323" s="6" t="s">
        <v>1203</v>
      </c>
      <c r="R323" s="6">
        <v>278</v>
      </c>
      <c r="S323" s="6" t="s">
        <v>1507</v>
      </c>
      <c r="T323" s="6" t="s">
        <v>566</v>
      </c>
      <c r="U323" s="6" t="s">
        <v>1507</v>
      </c>
      <c r="V323" s="6">
        <v>3531</v>
      </c>
      <c r="W323" s="6" t="s">
        <v>565</v>
      </c>
    </row>
    <row r="324" spans="1:23" ht="15" x14ac:dyDescent="0.2">
      <c r="A324" s="6" t="s">
        <v>567</v>
      </c>
      <c r="B324" s="6" t="s">
        <v>568</v>
      </c>
      <c r="C324" s="13"/>
      <c r="D324" s="13"/>
      <c r="E324" s="4"/>
      <c r="F324" s="20"/>
      <c r="G324" s="8" t="str">
        <f t="array" ref="G324">IFERROR(INDEX($B$2:$B$490,LARGE(($A$2:$A$490=$G$14)*(ROW($A$2:$A$490)-1),COUNTIF($A$2:$A$490,$G$14)+1-ROW(A309))),"")</f>
        <v/>
      </c>
      <c r="H324" s="9" t="str">
        <f t="shared" si="4"/>
        <v/>
      </c>
      <c r="M324" s="6" t="s">
        <v>1128</v>
      </c>
      <c r="N324" s="6">
        <v>391</v>
      </c>
      <c r="O324" s="6" t="s">
        <v>567</v>
      </c>
      <c r="P324" s="6">
        <v>146</v>
      </c>
      <c r="Q324" s="6" t="s">
        <v>568</v>
      </c>
      <c r="R324" s="6">
        <v>146</v>
      </c>
      <c r="S324" s="6" t="s">
        <v>1085</v>
      </c>
      <c r="T324" s="6" t="s">
        <v>569</v>
      </c>
      <c r="U324" s="6" t="s">
        <v>1507</v>
      </c>
      <c r="V324" s="6">
        <v>3298</v>
      </c>
      <c r="W324" s="6" t="s">
        <v>570</v>
      </c>
    </row>
    <row r="325" spans="1:23" ht="15" x14ac:dyDescent="0.2">
      <c r="A325" s="6" t="s">
        <v>571</v>
      </c>
      <c r="B325" s="6" t="s">
        <v>1229</v>
      </c>
      <c r="C325" s="13"/>
      <c r="D325" s="13"/>
      <c r="E325" s="4"/>
      <c r="F325" s="20"/>
      <c r="G325" s="8" t="str">
        <f t="array" ref="G325">IFERROR(INDEX($B$2:$B$490,LARGE(($A$2:$A$490=$G$14)*(ROW($A$2:$A$490)-1),COUNTIF($A$2:$A$490,$G$14)+1-ROW(A310))),"")</f>
        <v/>
      </c>
      <c r="H325" s="9" t="str">
        <f t="shared" si="4"/>
        <v/>
      </c>
      <c r="M325" s="6" t="s">
        <v>1128</v>
      </c>
      <c r="N325" s="6">
        <v>766</v>
      </c>
      <c r="O325" s="6" t="s">
        <v>571</v>
      </c>
      <c r="P325" s="6">
        <v>11</v>
      </c>
      <c r="Q325" s="6" t="s">
        <v>1229</v>
      </c>
      <c r="R325" s="6">
        <v>11</v>
      </c>
      <c r="S325" s="6" t="s">
        <v>1507</v>
      </c>
      <c r="T325" s="6" t="s">
        <v>1230</v>
      </c>
      <c r="U325" s="6" t="s">
        <v>1507</v>
      </c>
      <c r="V325" s="6">
        <v>3765</v>
      </c>
      <c r="W325" s="6" t="s">
        <v>572</v>
      </c>
    </row>
    <row r="326" spans="1:23" ht="15" x14ac:dyDescent="0.2">
      <c r="A326" s="6" t="s">
        <v>573</v>
      </c>
      <c r="B326" s="6" t="s">
        <v>1116</v>
      </c>
      <c r="C326" s="13"/>
      <c r="D326" s="13"/>
      <c r="E326" s="4"/>
      <c r="F326" s="20"/>
      <c r="G326" s="8" t="str">
        <f t="array" ref="G326">IFERROR(INDEX($B$2:$B$490,LARGE(($A$2:$A$490=$G$14)*(ROW($A$2:$A$490)-1),COUNTIF($A$2:$A$490,$G$14)+1-ROW(A311))),"")</f>
        <v/>
      </c>
      <c r="H326" s="9" t="str">
        <f t="shared" si="4"/>
        <v/>
      </c>
      <c r="M326" s="6" t="s">
        <v>1128</v>
      </c>
      <c r="N326" s="6">
        <v>622</v>
      </c>
      <c r="O326" s="6" t="s">
        <v>573</v>
      </c>
      <c r="P326" s="6">
        <v>354</v>
      </c>
      <c r="Q326" s="6" t="s">
        <v>1116</v>
      </c>
      <c r="R326" s="6">
        <v>354</v>
      </c>
      <c r="S326" s="6" t="s">
        <v>1507</v>
      </c>
      <c r="T326" s="6" t="s">
        <v>574</v>
      </c>
      <c r="U326" s="6" t="s">
        <v>1507</v>
      </c>
      <c r="V326" s="6">
        <v>3629</v>
      </c>
      <c r="W326" s="6" t="s">
        <v>573</v>
      </c>
    </row>
    <row r="327" spans="1:23" ht="15" x14ac:dyDescent="0.2">
      <c r="A327" s="6" t="s">
        <v>575</v>
      </c>
      <c r="B327" s="6" t="s">
        <v>579</v>
      </c>
      <c r="C327" s="13"/>
      <c r="D327" s="13"/>
      <c r="E327" s="4"/>
      <c r="F327" s="20"/>
      <c r="G327" s="8" t="str">
        <f t="array" ref="G327">IFERROR(INDEX($B$2:$B$490,LARGE(($A$2:$A$490=$G$14)*(ROW($A$2:$A$490)-1),COUNTIF($A$2:$A$490,$G$14)+1-ROW(A312))),"")</f>
        <v/>
      </c>
      <c r="H327" s="9" t="str">
        <f t="shared" si="4"/>
        <v/>
      </c>
      <c r="M327" s="6" t="s">
        <v>1128</v>
      </c>
      <c r="N327" s="6">
        <v>744</v>
      </c>
      <c r="O327" s="6" t="s">
        <v>575</v>
      </c>
      <c r="P327" s="6">
        <v>68</v>
      </c>
      <c r="Q327" s="6" t="s">
        <v>579</v>
      </c>
      <c r="R327" s="6">
        <v>68</v>
      </c>
      <c r="S327" s="6" t="s">
        <v>580</v>
      </c>
      <c r="T327" s="6" t="s">
        <v>450</v>
      </c>
      <c r="U327" s="6" t="s">
        <v>1507</v>
      </c>
      <c r="V327" s="6">
        <v>2552</v>
      </c>
      <c r="W327" s="6" t="s">
        <v>575</v>
      </c>
    </row>
    <row r="328" spans="1:23" ht="15" x14ac:dyDescent="0.2">
      <c r="A328" s="6" t="s">
        <v>575</v>
      </c>
      <c r="B328" s="6" t="s">
        <v>577</v>
      </c>
      <c r="C328" s="13"/>
      <c r="D328" s="13"/>
      <c r="E328" s="4"/>
      <c r="F328" s="20"/>
      <c r="G328" s="8" t="str">
        <f t="array" ref="G328">IFERROR(INDEX($B$2:$B$490,LARGE(($A$2:$A$490=$G$14)*(ROW($A$2:$A$490)-1),COUNTIF($A$2:$A$490,$G$14)+1-ROW(A313))),"")</f>
        <v/>
      </c>
      <c r="H328" s="9" t="str">
        <f t="shared" si="4"/>
        <v/>
      </c>
      <c r="M328" s="6" t="s">
        <v>1128</v>
      </c>
      <c r="N328" s="6">
        <v>744</v>
      </c>
      <c r="O328" s="6" t="s">
        <v>575</v>
      </c>
      <c r="P328" s="6">
        <v>69</v>
      </c>
      <c r="Q328" s="6" t="s">
        <v>577</v>
      </c>
      <c r="R328" s="6">
        <v>69</v>
      </c>
      <c r="S328" s="6" t="s">
        <v>1218</v>
      </c>
      <c r="T328" s="6" t="s">
        <v>578</v>
      </c>
      <c r="U328" s="6" t="s">
        <v>1507</v>
      </c>
      <c r="V328" s="6">
        <v>2552</v>
      </c>
      <c r="W328" s="6" t="s">
        <v>575</v>
      </c>
    </row>
    <row r="329" spans="1:23" ht="15" x14ac:dyDescent="0.2">
      <c r="A329" s="6" t="s">
        <v>575</v>
      </c>
      <c r="B329" s="6" t="s">
        <v>576</v>
      </c>
      <c r="C329" s="13"/>
      <c r="D329" s="13"/>
      <c r="E329" s="4"/>
      <c r="F329" s="20"/>
      <c r="G329" s="8" t="str">
        <f t="array" ref="G329">IFERROR(INDEX($B$2:$B$490,LARGE(($A$2:$A$490=$G$14)*(ROW($A$2:$A$490)-1),COUNTIF($A$2:$A$490,$G$14)+1-ROW(A314))),"")</f>
        <v/>
      </c>
      <c r="H329" s="9" t="str">
        <f t="shared" si="4"/>
        <v/>
      </c>
      <c r="M329" s="6" t="s">
        <v>1128</v>
      </c>
      <c r="N329" s="6">
        <v>744</v>
      </c>
      <c r="O329" s="6" t="s">
        <v>575</v>
      </c>
      <c r="P329" s="6">
        <v>576</v>
      </c>
      <c r="Q329" s="6" t="s">
        <v>576</v>
      </c>
      <c r="R329" s="6">
        <v>576</v>
      </c>
      <c r="S329" s="6" t="s">
        <v>1219</v>
      </c>
      <c r="T329" s="6" t="s">
        <v>468</v>
      </c>
      <c r="U329" s="6" t="s">
        <v>1507</v>
      </c>
      <c r="V329" s="6">
        <v>2554</v>
      </c>
      <c r="W329" s="6" t="s">
        <v>466</v>
      </c>
    </row>
    <row r="330" spans="1:23" ht="15" x14ac:dyDescent="0.2">
      <c r="A330" s="6" t="s">
        <v>581</v>
      </c>
      <c r="B330" s="6" t="s">
        <v>582</v>
      </c>
      <c r="C330" s="13"/>
      <c r="D330" s="13"/>
      <c r="E330" s="4"/>
      <c r="F330" s="20"/>
      <c r="G330" s="8" t="str">
        <f t="array" ref="G330">IFERROR(INDEX($B$2:$B$490,LARGE(($A$2:$A$490=$G$14)*(ROW($A$2:$A$490)-1),COUNTIF($A$2:$A$490,$G$14)+1-ROW(A315))),"")</f>
        <v/>
      </c>
      <c r="H330" s="9" t="str">
        <f t="shared" si="4"/>
        <v/>
      </c>
      <c r="M330" s="6" t="s">
        <v>1128</v>
      </c>
      <c r="N330" s="6">
        <v>363</v>
      </c>
      <c r="O330" s="6" t="s">
        <v>581</v>
      </c>
      <c r="P330" s="6">
        <v>159</v>
      </c>
      <c r="Q330" s="6" t="s">
        <v>582</v>
      </c>
      <c r="R330" s="6">
        <v>159</v>
      </c>
      <c r="S330" s="6" t="s">
        <v>1507</v>
      </c>
      <c r="T330" s="6" t="s">
        <v>583</v>
      </c>
      <c r="U330" s="6" t="s">
        <v>1507</v>
      </c>
      <c r="V330" s="6">
        <v>3072</v>
      </c>
      <c r="W330" s="6" t="s">
        <v>581</v>
      </c>
    </row>
    <row r="331" spans="1:23" ht="15" x14ac:dyDescent="0.2">
      <c r="A331" s="6" t="s">
        <v>581</v>
      </c>
      <c r="B331" s="6" t="s">
        <v>584</v>
      </c>
      <c r="C331" s="13"/>
      <c r="D331" s="13"/>
      <c r="E331" s="4"/>
      <c r="F331" s="20"/>
      <c r="G331" s="8" t="str">
        <f t="array" ref="G331">IFERROR(INDEX($B$2:$B$490,LARGE(($A$2:$A$490=$G$14)*(ROW($A$2:$A$490)-1),COUNTIF($A$2:$A$490,$G$14)+1-ROW(A316))),"")</f>
        <v/>
      </c>
      <c r="H331" s="9" t="str">
        <f t="shared" si="4"/>
        <v/>
      </c>
      <c r="M331" s="6" t="s">
        <v>1128</v>
      </c>
      <c r="N331" s="6">
        <v>363</v>
      </c>
      <c r="O331" s="6" t="s">
        <v>581</v>
      </c>
      <c r="P331" s="6">
        <v>160</v>
      </c>
      <c r="Q331" s="6" t="s">
        <v>584</v>
      </c>
      <c r="R331" s="6">
        <v>160</v>
      </c>
      <c r="S331" s="6" t="s">
        <v>1507</v>
      </c>
      <c r="T331" s="6" t="s">
        <v>585</v>
      </c>
      <c r="U331" s="6" t="s">
        <v>1507</v>
      </c>
      <c r="V331" s="6">
        <v>3072</v>
      </c>
      <c r="W331" s="6" t="s">
        <v>581</v>
      </c>
    </row>
    <row r="332" spans="1:23" ht="15" x14ac:dyDescent="0.2">
      <c r="A332" s="6" t="s">
        <v>581</v>
      </c>
      <c r="B332" s="6" t="s">
        <v>586</v>
      </c>
      <c r="C332" s="13"/>
      <c r="D332" s="13"/>
      <c r="E332" s="4"/>
      <c r="F332" s="20"/>
      <c r="G332" s="8" t="str">
        <f t="array" ref="G332">IFERROR(INDEX($B$2:$B$490,LARGE(($A$2:$A$490=$G$14)*(ROW($A$2:$A$490)-1),COUNTIF($A$2:$A$490,$G$14)+1-ROW(A317))),"")</f>
        <v/>
      </c>
      <c r="H332" s="9" t="str">
        <f t="shared" si="4"/>
        <v/>
      </c>
      <c r="M332" s="6" t="s">
        <v>1128</v>
      </c>
      <c r="N332" s="6">
        <v>363</v>
      </c>
      <c r="O332" s="6" t="s">
        <v>581</v>
      </c>
      <c r="P332" s="6">
        <v>161</v>
      </c>
      <c r="Q332" s="6" t="s">
        <v>586</v>
      </c>
      <c r="R332" s="6">
        <v>161</v>
      </c>
      <c r="S332" s="6" t="s">
        <v>1507</v>
      </c>
      <c r="T332" s="6" t="s">
        <v>587</v>
      </c>
      <c r="U332" s="6" t="s">
        <v>1507</v>
      </c>
      <c r="V332" s="6">
        <v>3072</v>
      </c>
      <c r="W332" s="6" t="s">
        <v>581</v>
      </c>
    </row>
    <row r="333" spans="1:23" ht="15" x14ac:dyDescent="0.2">
      <c r="A333" s="6" t="s">
        <v>581</v>
      </c>
      <c r="B333" s="6" t="s">
        <v>810</v>
      </c>
      <c r="C333" s="13"/>
      <c r="D333" s="13"/>
      <c r="E333" s="4"/>
      <c r="F333" s="20"/>
      <c r="G333" s="8" t="str">
        <f t="array" ref="G333">IFERROR(INDEX($B$2:$B$490,LARGE(($A$2:$A$490=$G$14)*(ROW($A$2:$A$490)-1),COUNTIF($A$2:$A$490,$G$14)+1-ROW(A318))),"")</f>
        <v/>
      </c>
      <c r="H333" s="9" t="str">
        <f t="shared" si="4"/>
        <v/>
      </c>
      <c r="M333" s="6" t="s">
        <v>1128</v>
      </c>
      <c r="N333" s="6">
        <v>363</v>
      </c>
      <c r="O333" s="6" t="s">
        <v>581</v>
      </c>
      <c r="P333" s="6">
        <v>162</v>
      </c>
      <c r="Q333" s="6" t="s">
        <v>810</v>
      </c>
      <c r="R333" s="6">
        <v>162</v>
      </c>
      <c r="S333" s="6" t="s">
        <v>1507</v>
      </c>
      <c r="T333" s="6" t="s">
        <v>811</v>
      </c>
      <c r="U333" s="6" t="s">
        <v>1507</v>
      </c>
      <c r="V333" s="6">
        <v>3072</v>
      </c>
      <c r="W333" s="6" t="s">
        <v>581</v>
      </c>
    </row>
    <row r="334" spans="1:23" ht="15" x14ac:dyDescent="0.2">
      <c r="A334" s="6" t="s">
        <v>581</v>
      </c>
      <c r="B334" s="6" t="s">
        <v>1446</v>
      </c>
      <c r="C334" s="13"/>
      <c r="D334" s="13"/>
      <c r="E334" s="4"/>
      <c r="F334" s="20"/>
      <c r="G334" s="8" t="str">
        <f t="array" ref="G334">IFERROR(INDEX($B$2:$B$490,LARGE(($A$2:$A$490=$G$14)*(ROW($A$2:$A$490)-1),COUNTIF($A$2:$A$490,$G$14)+1-ROW(A319))),"")</f>
        <v/>
      </c>
      <c r="H334" s="9" t="str">
        <f t="shared" si="4"/>
        <v/>
      </c>
      <c r="M334" s="6" t="s">
        <v>1128</v>
      </c>
      <c r="N334" s="6">
        <v>363</v>
      </c>
      <c r="O334" s="6" t="s">
        <v>581</v>
      </c>
      <c r="P334" s="6">
        <v>1924</v>
      </c>
      <c r="Q334" s="6" t="s">
        <v>1446</v>
      </c>
      <c r="R334" s="6">
        <v>1924</v>
      </c>
      <c r="S334" s="6" t="s">
        <v>1447</v>
      </c>
      <c r="T334" s="6" t="s">
        <v>583</v>
      </c>
      <c r="U334" s="6" t="s">
        <v>1507</v>
      </c>
      <c r="V334" s="6">
        <v>3072</v>
      </c>
      <c r="W334" s="6" t="s">
        <v>581</v>
      </c>
    </row>
    <row r="335" spans="1:23" ht="15" x14ac:dyDescent="0.2">
      <c r="A335" s="6" t="s">
        <v>812</v>
      </c>
      <c r="B335" s="6" t="s">
        <v>813</v>
      </c>
      <c r="C335" s="13"/>
      <c r="D335" s="13"/>
      <c r="E335" s="4"/>
      <c r="F335" s="20"/>
      <c r="G335" s="8" t="str">
        <f t="array" ref="G335">IFERROR(INDEX($B$2:$B$490,LARGE(($A$2:$A$490=$G$14)*(ROW($A$2:$A$490)-1),COUNTIF($A$2:$A$490,$G$14)+1-ROW(A320))),"")</f>
        <v/>
      </c>
      <c r="H335" s="9" t="str">
        <f t="shared" si="4"/>
        <v/>
      </c>
      <c r="M335" s="6" t="s">
        <v>1128</v>
      </c>
      <c r="N335" s="6">
        <v>392</v>
      </c>
      <c r="O335" s="6" t="s">
        <v>812</v>
      </c>
      <c r="P335" s="6">
        <v>373</v>
      </c>
      <c r="Q335" s="6" t="s">
        <v>813</v>
      </c>
      <c r="R335" s="6">
        <v>373</v>
      </c>
      <c r="S335" s="6" t="s">
        <v>1084</v>
      </c>
      <c r="T335" s="6" t="s">
        <v>1182</v>
      </c>
      <c r="U335" s="6" t="s">
        <v>1507</v>
      </c>
      <c r="V335" s="6">
        <v>2542</v>
      </c>
      <c r="W335" s="6" t="s">
        <v>812</v>
      </c>
    </row>
    <row r="336" spans="1:23" ht="15" x14ac:dyDescent="0.2">
      <c r="A336" s="6" t="s">
        <v>812</v>
      </c>
      <c r="B336" s="6" t="s">
        <v>1448</v>
      </c>
      <c r="C336" s="13"/>
      <c r="D336" s="13"/>
      <c r="E336" s="4"/>
      <c r="F336" s="20"/>
      <c r="G336" s="8" t="str">
        <f t="array" ref="G336">IFERROR(INDEX($B$2:$B$490,LARGE(($A$2:$A$490=$G$14)*(ROW($A$2:$A$490)-1),COUNTIF($A$2:$A$490,$G$14)+1-ROW(A321))),"")</f>
        <v/>
      </c>
      <c r="H336" s="9" t="str">
        <f t="shared" si="4"/>
        <v/>
      </c>
      <c r="M336" s="6" t="s">
        <v>1128</v>
      </c>
      <c r="N336" s="6">
        <v>392</v>
      </c>
      <c r="O336" s="6" t="s">
        <v>812</v>
      </c>
      <c r="P336" s="6">
        <v>2439</v>
      </c>
      <c r="Q336" s="6" t="s">
        <v>1448</v>
      </c>
      <c r="R336" s="6">
        <v>2439</v>
      </c>
      <c r="S336" s="6" t="s">
        <v>1342</v>
      </c>
      <c r="T336" s="6" t="s">
        <v>1449</v>
      </c>
      <c r="U336" s="6" t="s">
        <v>1507</v>
      </c>
      <c r="V336" s="6">
        <v>2542</v>
      </c>
      <c r="W336" s="6" t="s">
        <v>812</v>
      </c>
    </row>
    <row r="337" spans="1:23" ht="15" x14ac:dyDescent="0.2">
      <c r="A337" s="6" t="s">
        <v>814</v>
      </c>
      <c r="B337" s="6" t="s">
        <v>815</v>
      </c>
      <c r="C337" s="13"/>
      <c r="D337" s="13"/>
      <c r="E337" s="4"/>
      <c r="F337" s="20"/>
      <c r="G337" s="8" t="str">
        <f t="array" ref="G337">IFERROR(INDEX($B$2:$B$490,LARGE(($A$2:$A$490=$G$14)*(ROW($A$2:$A$490)-1),COUNTIF($A$2:$A$490,$G$14)+1-ROW(A322))),"")</f>
        <v/>
      </c>
      <c r="H337" s="9" t="str">
        <f t="shared" ref="H337" si="5">IFERROR(VLOOKUP(G337,$Q$1:$R$490,2,FALSE),"")</f>
        <v/>
      </c>
      <c r="M337" s="6" t="s">
        <v>1128</v>
      </c>
      <c r="N337" s="6">
        <v>745</v>
      </c>
      <c r="O337" s="6" t="s">
        <v>814</v>
      </c>
      <c r="P337" s="6">
        <v>282</v>
      </c>
      <c r="Q337" s="6" t="s">
        <v>815</v>
      </c>
      <c r="R337" s="6">
        <v>282</v>
      </c>
      <c r="S337" s="6" t="s">
        <v>1507</v>
      </c>
      <c r="T337" s="6" t="s">
        <v>1220</v>
      </c>
      <c r="U337" s="6" t="s">
        <v>1507</v>
      </c>
      <c r="V337" s="6">
        <v>2562</v>
      </c>
      <c r="W337" s="6" t="s">
        <v>814</v>
      </c>
    </row>
    <row r="338" spans="1:23" ht="15" x14ac:dyDescent="0.2">
      <c r="A338" s="6" t="s">
        <v>816</v>
      </c>
      <c r="B338" s="6" t="s">
        <v>817</v>
      </c>
      <c r="C338" s="13"/>
      <c r="D338" s="13"/>
      <c r="E338" s="4"/>
      <c r="F338" s="20"/>
      <c r="G338" s="8" t="str">
        <f t="array" ref="G338">IFERROR(INDEX($B$2:$B$490,LARGE(($A$2:$A$490=$G$14)*(ROW($A$2:$A$490)-1),COUNTIF($A$2:$A$490,$G$14)+1-ROW(A323))),"")</f>
        <v/>
      </c>
      <c r="H338" s="9" t="str">
        <f t="shared" ref="H338:H399" si="6">IFERROR(VLOOKUP(G338,$Q$1:$R$422,2,FALSE),"")</f>
        <v/>
      </c>
      <c r="M338" s="6" t="s">
        <v>1128</v>
      </c>
      <c r="N338" s="6">
        <v>309</v>
      </c>
      <c r="O338" s="6" t="s">
        <v>816</v>
      </c>
      <c r="P338" s="6">
        <v>388</v>
      </c>
      <c r="Q338" s="6" t="s">
        <v>817</v>
      </c>
      <c r="R338" s="6">
        <v>388</v>
      </c>
      <c r="S338" s="6" t="s">
        <v>1507</v>
      </c>
      <c r="T338" s="6" t="s">
        <v>818</v>
      </c>
      <c r="U338" s="6" t="s">
        <v>1507</v>
      </c>
      <c r="V338" s="6">
        <v>3271</v>
      </c>
      <c r="W338" s="6" t="s">
        <v>816</v>
      </c>
    </row>
    <row r="339" spans="1:23" ht="15" x14ac:dyDescent="0.2">
      <c r="A339" s="6" t="s">
        <v>819</v>
      </c>
      <c r="B339" s="6" t="s">
        <v>820</v>
      </c>
      <c r="C339" s="13"/>
      <c r="D339" s="13"/>
      <c r="E339" s="4"/>
      <c r="F339" s="20"/>
      <c r="G339" s="8" t="str">
        <f t="array" ref="G339">IFERROR(INDEX($B$2:$B$490,LARGE(($A$2:$A$490=$G$14)*(ROW($A$2:$A$490)-1),COUNTIF($A$2:$A$490,$G$14)+1-ROW(A324))),"")</f>
        <v/>
      </c>
      <c r="H339" s="9" t="str">
        <f t="shared" si="6"/>
        <v/>
      </c>
      <c r="M339" s="6" t="s">
        <v>1128</v>
      </c>
      <c r="N339" s="6">
        <v>310</v>
      </c>
      <c r="O339" s="6" t="s">
        <v>819</v>
      </c>
      <c r="P339" s="6">
        <v>147</v>
      </c>
      <c r="Q339" s="6" t="s">
        <v>820</v>
      </c>
      <c r="R339" s="6">
        <v>147</v>
      </c>
      <c r="S339" s="6" t="s">
        <v>1137</v>
      </c>
      <c r="T339" s="6" t="s">
        <v>821</v>
      </c>
      <c r="U339" s="6" t="s">
        <v>1507</v>
      </c>
      <c r="V339" s="6">
        <v>3255</v>
      </c>
      <c r="W339" s="6" t="s">
        <v>822</v>
      </c>
    </row>
    <row r="340" spans="1:23" ht="15" x14ac:dyDescent="0.2">
      <c r="A340" s="6" t="s">
        <v>819</v>
      </c>
      <c r="B340" s="6" t="s">
        <v>823</v>
      </c>
      <c r="C340" s="13"/>
      <c r="D340" s="13"/>
      <c r="E340" s="4"/>
      <c r="F340" s="20"/>
      <c r="G340" s="8" t="str">
        <f t="array" ref="G340">IFERROR(INDEX($B$2:$B$490,LARGE(($A$2:$A$490=$G$14)*(ROW($A$2:$A$490)-1),COUNTIF($A$2:$A$490,$G$14)+1-ROW(A325))),"")</f>
        <v/>
      </c>
      <c r="H340" s="9" t="str">
        <f t="shared" si="6"/>
        <v/>
      </c>
      <c r="M340" s="6" t="s">
        <v>1128</v>
      </c>
      <c r="N340" s="6">
        <v>310</v>
      </c>
      <c r="O340" s="6" t="s">
        <v>819</v>
      </c>
      <c r="P340" s="6">
        <v>148</v>
      </c>
      <c r="Q340" s="6" t="s">
        <v>823</v>
      </c>
      <c r="R340" s="6">
        <v>148</v>
      </c>
      <c r="S340" s="6" t="s">
        <v>143</v>
      </c>
      <c r="T340" s="6" t="s">
        <v>824</v>
      </c>
      <c r="U340" s="6" t="s">
        <v>1507</v>
      </c>
      <c r="V340" s="6">
        <v>3255</v>
      </c>
      <c r="W340" s="6" t="s">
        <v>822</v>
      </c>
    </row>
    <row r="341" spans="1:23" ht="15" x14ac:dyDescent="0.2">
      <c r="A341" s="6" t="s">
        <v>825</v>
      </c>
      <c r="B341" s="6" t="s">
        <v>826</v>
      </c>
      <c r="C341" s="13"/>
      <c r="D341" s="13"/>
      <c r="E341" s="4"/>
      <c r="F341" s="20"/>
      <c r="G341" s="8" t="str">
        <f t="array" ref="G341">IFERROR(INDEX($B$2:$B$490,LARGE(($A$2:$A$490=$G$14)*(ROW($A$2:$A$490)-1),COUNTIF($A$2:$A$490,$G$14)+1-ROW(A326))),"")</f>
        <v/>
      </c>
      <c r="H341" s="9" t="str">
        <f t="shared" si="6"/>
        <v/>
      </c>
      <c r="M341" s="6" t="s">
        <v>1128</v>
      </c>
      <c r="N341" s="6">
        <v>567</v>
      </c>
      <c r="O341" s="6" t="s">
        <v>825</v>
      </c>
      <c r="P341" s="6">
        <v>323</v>
      </c>
      <c r="Q341" s="6" t="s">
        <v>826</v>
      </c>
      <c r="R341" s="6">
        <v>323</v>
      </c>
      <c r="S341" s="6" t="s">
        <v>143</v>
      </c>
      <c r="T341" s="6" t="s">
        <v>827</v>
      </c>
      <c r="U341" s="6" t="s">
        <v>1507</v>
      </c>
      <c r="V341" s="6">
        <v>3713</v>
      </c>
      <c r="W341" s="6" t="s">
        <v>828</v>
      </c>
    </row>
    <row r="342" spans="1:23" ht="15" x14ac:dyDescent="0.2">
      <c r="A342" s="6" t="s">
        <v>829</v>
      </c>
      <c r="B342" s="6" t="s">
        <v>830</v>
      </c>
      <c r="C342" s="13"/>
      <c r="D342" s="13"/>
      <c r="E342" s="4"/>
      <c r="F342" s="20"/>
      <c r="G342" s="8" t="str">
        <f t="array" ref="G342">IFERROR(INDEX($B$2:$B$490,LARGE(($A$2:$A$490=$G$14)*(ROW($A$2:$A$490)-1),COUNTIF($A$2:$A$490,$G$14)+1-ROW(A327))),"")</f>
        <v/>
      </c>
      <c r="H342" s="9" t="str">
        <f t="shared" si="6"/>
        <v/>
      </c>
      <c r="M342" s="6" t="s">
        <v>1128</v>
      </c>
      <c r="N342" s="6">
        <v>767</v>
      </c>
      <c r="O342" s="6" t="s">
        <v>829</v>
      </c>
      <c r="P342" s="6">
        <v>78</v>
      </c>
      <c r="Q342" s="6" t="s">
        <v>830</v>
      </c>
      <c r="R342" s="6">
        <v>78</v>
      </c>
      <c r="S342" s="6" t="s">
        <v>831</v>
      </c>
      <c r="T342" s="6" t="s">
        <v>102</v>
      </c>
      <c r="U342" s="6" t="s">
        <v>1507</v>
      </c>
      <c r="V342" s="6">
        <v>3647</v>
      </c>
      <c r="W342" s="6" t="s">
        <v>829</v>
      </c>
    </row>
    <row r="343" spans="1:23" ht="15" x14ac:dyDescent="0.2">
      <c r="A343" s="6" t="s">
        <v>832</v>
      </c>
      <c r="B343" s="6" t="s">
        <v>1243</v>
      </c>
      <c r="C343" s="13"/>
      <c r="D343" s="13"/>
      <c r="E343" s="4"/>
      <c r="F343" s="20"/>
      <c r="G343" s="8" t="str">
        <f t="array" ref="G343">IFERROR(INDEX($B$2:$B$490,LARGE(($A$2:$A$490=$G$14)*(ROW($A$2:$A$490)-1),COUNTIF($A$2:$A$490,$G$14)+1-ROW(A328))),"")</f>
        <v/>
      </c>
      <c r="H343" s="9" t="str">
        <f t="shared" si="6"/>
        <v/>
      </c>
      <c r="M343" s="6" t="s">
        <v>1128</v>
      </c>
      <c r="N343" s="6">
        <v>879</v>
      </c>
      <c r="O343" s="6" t="s">
        <v>832</v>
      </c>
      <c r="P343" s="6">
        <v>156</v>
      </c>
      <c r="Q343" s="6" t="s">
        <v>1243</v>
      </c>
      <c r="R343" s="6">
        <v>156</v>
      </c>
      <c r="S343" s="6" t="s">
        <v>1507</v>
      </c>
      <c r="T343" s="6" t="s">
        <v>1244</v>
      </c>
      <c r="U343" s="6" t="s">
        <v>1507</v>
      </c>
      <c r="V343" s="6">
        <v>3132</v>
      </c>
      <c r="W343" s="6" t="s">
        <v>832</v>
      </c>
    </row>
    <row r="344" spans="1:23" ht="15" x14ac:dyDescent="0.2">
      <c r="A344" s="6" t="s">
        <v>832</v>
      </c>
      <c r="B344" s="6" t="s">
        <v>833</v>
      </c>
      <c r="C344" s="13"/>
      <c r="D344" s="13"/>
      <c r="E344" s="4"/>
      <c r="F344" s="20"/>
      <c r="G344" s="8" t="str">
        <f t="array" ref="G344">IFERROR(INDEX($B$2:$B$490,LARGE(($A$2:$A$490=$G$14)*(ROW($A$2:$A$490)-1),COUNTIF($A$2:$A$490,$G$14)+1-ROW(A329))),"")</f>
        <v/>
      </c>
      <c r="H344" s="9" t="str">
        <f t="shared" si="6"/>
        <v/>
      </c>
      <c r="M344" s="6" t="s">
        <v>1128</v>
      </c>
      <c r="N344" s="6">
        <v>879</v>
      </c>
      <c r="O344" s="6" t="s">
        <v>832</v>
      </c>
      <c r="P344" s="6">
        <v>158</v>
      </c>
      <c r="Q344" s="6" t="s">
        <v>833</v>
      </c>
      <c r="R344" s="6">
        <v>158</v>
      </c>
      <c r="S344" s="6" t="s">
        <v>1507</v>
      </c>
      <c r="T344" s="6" t="s">
        <v>1083</v>
      </c>
      <c r="U344" s="6" t="s">
        <v>1507</v>
      </c>
      <c r="V344" s="6">
        <v>3132</v>
      </c>
      <c r="W344" s="6" t="s">
        <v>832</v>
      </c>
    </row>
    <row r="345" spans="1:23" ht="15" x14ac:dyDescent="0.2">
      <c r="A345" s="6" t="s">
        <v>616</v>
      </c>
      <c r="B345" s="6" t="s">
        <v>617</v>
      </c>
      <c r="C345" s="13"/>
      <c r="D345" s="13"/>
      <c r="E345" s="4"/>
      <c r="F345" s="20"/>
      <c r="G345" s="8" t="str">
        <f t="array" ref="G345">IFERROR(INDEX($B$2:$B$490,LARGE(($A$2:$A$490=$G$14)*(ROW($A$2:$A$490)-1),COUNTIF($A$2:$A$490,$G$14)+1-ROW(A330))),"")</f>
        <v/>
      </c>
      <c r="H345" s="9" t="str">
        <f t="shared" si="6"/>
        <v/>
      </c>
      <c r="M345" s="6" t="s">
        <v>1128</v>
      </c>
      <c r="N345" s="6">
        <v>590</v>
      </c>
      <c r="O345" s="6" t="s">
        <v>616</v>
      </c>
      <c r="P345" s="6">
        <v>327</v>
      </c>
      <c r="Q345" s="6" t="s">
        <v>617</v>
      </c>
      <c r="R345" s="6">
        <v>327</v>
      </c>
      <c r="S345" s="6" t="s">
        <v>1507</v>
      </c>
      <c r="T345" s="6" t="s">
        <v>618</v>
      </c>
      <c r="U345" s="6" t="s">
        <v>1507</v>
      </c>
      <c r="V345" s="6">
        <v>3852</v>
      </c>
      <c r="W345" s="6" t="s">
        <v>616</v>
      </c>
    </row>
    <row r="346" spans="1:23" ht="15" x14ac:dyDescent="0.2">
      <c r="A346" s="6" t="s">
        <v>619</v>
      </c>
      <c r="B346" s="6" t="s">
        <v>623</v>
      </c>
      <c r="C346" s="13"/>
      <c r="D346" s="13"/>
      <c r="E346" s="4"/>
      <c r="F346" s="20"/>
      <c r="G346" s="8" t="str">
        <f t="array" ref="G346">IFERROR(INDEX($B$2:$B$490,LARGE(($A$2:$A$490=$G$14)*(ROW($A$2:$A$490)-1),COUNTIF($A$2:$A$490,$G$14)+1-ROW(A331))),"")</f>
        <v/>
      </c>
      <c r="H346" s="9" t="str">
        <f t="shared" si="6"/>
        <v/>
      </c>
      <c r="M346" s="6" t="s">
        <v>1128</v>
      </c>
      <c r="N346" s="6">
        <v>337</v>
      </c>
      <c r="O346" s="6" t="s">
        <v>619</v>
      </c>
      <c r="P346" s="6">
        <v>487</v>
      </c>
      <c r="Q346" s="6" t="s">
        <v>623</v>
      </c>
      <c r="R346" s="6">
        <v>487</v>
      </c>
      <c r="S346" s="6" t="s">
        <v>143</v>
      </c>
      <c r="T346" s="6" t="s">
        <v>622</v>
      </c>
      <c r="U346" s="6" t="s">
        <v>1507</v>
      </c>
      <c r="V346" s="6">
        <v>4914</v>
      </c>
      <c r="W346" s="6" t="s">
        <v>619</v>
      </c>
    </row>
    <row r="347" spans="1:23" ht="15" x14ac:dyDescent="0.2">
      <c r="A347" s="6" t="s">
        <v>619</v>
      </c>
      <c r="B347" s="6" t="s">
        <v>620</v>
      </c>
      <c r="C347" s="13"/>
      <c r="D347" s="13"/>
      <c r="E347" s="4"/>
      <c r="F347" s="20"/>
      <c r="G347" s="8" t="str">
        <f t="array" ref="G347">IFERROR(INDEX($B$2:$B$490,LARGE(($A$2:$A$490=$G$14)*(ROW($A$2:$A$490)-1),COUNTIF($A$2:$A$490,$G$14)+1-ROW(A332))),"")</f>
        <v/>
      </c>
      <c r="H347" s="9" t="str">
        <f t="shared" si="6"/>
        <v/>
      </c>
      <c r="M347" s="6" t="s">
        <v>1128</v>
      </c>
      <c r="N347" s="6">
        <v>337</v>
      </c>
      <c r="O347" s="6" t="s">
        <v>619</v>
      </c>
      <c r="P347" s="6">
        <v>514</v>
      </c>
      <c r="Q347" s="6" t="s">
        <v>620</v>
      </c>
      <c r="R347" s="6">
        <v>514</v>
      </c>
      <c r="S347" s="6" t="s">
        <v>621</v>
      </c>
      <c r="T347" s="6" t="s">
        <v>622</v>
      </c>
      <c r="U347" s="6" t="s">
        <v>1507</v>
      </c>
      <c r="V347" s="6">
        <v>4914</v>
      </c>
      <c r="W347" s="6" t="s">
        <v>619</v>
      </c>
    </row>
    <row r="348" spans="1:23" ht="15" x14ac:dyDescent="0.2">
      <c r="A348" s="6" t="s">
        <v>619</v>
      </c>
      <c r="B348" s="6" t="s">
        <v>1450</v>
      </c>
      <c r="C348" s="13"/>
      <c r="D348" s="13"/>
      <c r="E348" s="4"/>
      <c r="F348" s="20"/>
      <c r="G348" s="8" t="str">
        <f t="array" ref="G348">IFERROR(INDEX($B$2:$B$490,LARGE(($A$2:$A$490=$G$14)*(ROW($A$2:$A$490)-1),COUNTIF($A$2:$A$490,$G$14)+1-ROW(A333))),"")</f>
        <v/>
      </c>
      <c r="H348" s="9" t="str">
        <f t="shared" si="6"/>
        <v/>
      </c>
      <c r="M348" s="6" t="s">
        <v>1128</v>
      </c>
      <c r="N348" s="6">
        <v>337</v>
      </c>
      <c r="O348" s="6" t="s">
        <v>619</v>
      </c>
      <c r="P348" s="6">
        <v>4006</v>
      </c>
      <c r="Q348" s="6" t="s">
        <v>1450</v>
      </c>
      <c r="R348" s="6">
        <v>4006</v>
      </c>
      <c r="S348" s="6" t="s">
        <v>1451</v>
      </c>
      <c r="T348" s="6" t="s">
        <v>1452</v>
      </c>
      <c r="U348" s="6" t="s">
        <v>1507</v>
      </c>
      <c r="V348" s="6">
        <v>4914</v>
      </c>
      <c r="W348" s="6" t="s">
        <v>619</v>
      </c>
    </row>
    <row r="349" spans="1:23" ht="15" x14ac:dyDescent="0.2">
      <c r="A349" s="6" t="s">
        <v>624</v>
      </c>
      <c r="B349" s="6" t="s">
        <v>626</v>
      </c>
      <c r="C349" s="13"/>
      <c r="D349" s="13"/>
      <c r="E349" s="4"/>
      <c r="F349" s="20"/>
      <c r="G349" s="8" t="str">
        <f t="array" ref="G349">IFERROR(INDEX($B$2:$B$490,LARGE(($A$2:$A$490=$G$14)*(ROW($A$2:$A$490)-1),COUNTIF($A$2:$A$490,$G$14)+1-ROW(A334))),"")</f>
        <v/>
      </c>
      <c r="H349" s="9" t="str">
        <f t="shared" si="6"/>
        <v/>
      </c>
      <c r="M349" s="6" t="s">
        <v>1128</v>
      </c>
      <c r="N349" s="6">
        <v>338</v>
      </c>
      <c r="O349" s="6" t="s">
        <v>624</v>
      </c>
      <c r="P349" s="6">
        <v>196</v>
      </c>
      <c r="Q349" s="6" t="s">
        <v>626</v>
      </c>
      <c r="R349" s="6">
        <v>196</v>
      </c>
      <c r="S349" s="6" t="s">
        <v>1507</v>
      </c>
      <c r="T349" s="6" t="s">
        <v>710</v>
      </c>
      <c r="U349" s="6" t="s">
        <v>1507</v>
      </c>
      <c r="V349" s="6">
        <v>4938</v>
      </c>
      <c r="W349" s="6" t="s">
        <v>624</v>
      </c>
    </row>
    <row r="350" spans="1:23" ht="15" x14ac:dyDescent="0.2">
      <c r="A350" s="6" t="s">
        <v>624</v>
      </c>
      <c r="B350" s="6" t="s">
        <v>625</v>
      </c>
      <c r="C350" s="13"/>
      <c r="D350" s="13"/>
      <c r="E350" s="4"/>
      <c r="F350" s="20"/>
      <c r="G350" s="8" t="str">
        <f t="array" ref="G350">IFERROR(INDEX($B$2:$B$490,LARGE(($A$2:$A$490=$G$14)*(ROW($A$2:$A$490)-1),COUNTIF($A$2:$A$490,$G$14)+1-ROW(A335))),"")</f>
        <v/>
      </c>
      <c r="H350" s="9" t="str">
        <f t="shared" si="6"/>
        <v/>
      </c>
      <c r="M350" s="6" t="s">
        <v>1128</v>
      </c>
      <c r="N350" s="6">
        <v>338</v>
      </c>
      <c r="O350" s="6" t="s">
        <v>624</v>
      </c>
      <c r="P350" s="6">
        <v>516</v>
      </c>
      <c r="Q350" s="6" t="s">
        <v>625</v>
      </c>
      <c r="R350" s="6">
        <v>516</v>
      </c>
      <c r="S350" s="6" t="s">
        <v>1148</v>
      </c>
      <c r="T350" s="6" t="s">
        <v>1149</v>
      </c>
      <c r="U350" s="6" t="s">
        <v>1507</v>
      </c>
      <c r="V350" s="6">
        <v>4934</v>
      </c>
      <c r="W350" s="6" t="s">
        <v>454</v>
      </c>
    </row>
    <row r="351" spans="1:23" ht="15" x14ac:dyDescent="0.2">
      <c r="A351" s="6" t="s">
        <v>627</v>
      </c>
      <c r="B351" s="6" t="s">
        <v>628</v>
      </c>
      <c r="C351" s="13"/>
      <c r="D351" s="13"/>
      <c r="E351" s="4"/>
      <c r="F351" s="20"/>
      <c r="G351" s="8" t="str">
        <f t="array" ref="G351">IFERROR(INDEX($B$2:$B$490,LARGE(($A$2:$A$490=$G$14)*(ROW($A$2:$A$490)-1),COUNTIF($A$2:$A$490,$G$14)+1-ROW(A336))),"")</f>
        <v/>
      </c>
      <c r="H351" s="9" t="str">
        <f t="shared" si="6"/>
        <v/>
      </c>
      <c r="M351" s="6" t="s">
        <v>1128</v>
      </c>
      <c r="N351" s="6">
        <v>339</v>
      </c>
      <c r="O351" s="6" t="s">
        <v>627</v>
      </c>
      <c r="P351" s="6">
        <v>131</v>
      </c>
      <c r="Q351" s="6" t="s">
        <v>628</v>
      </c>
      <c r="R351" s="6">
        <v>131</v>
      </c>
      <c r="S351" s="6" t="s">
        <v>629</v>
      </c>
      <c r="T351" s="6" t="s">
        <v>1150</v>
      </c>
      <c r="U351" s="6" t="s">
        <v>1507</v>
      </c>
      <c r="V351" s="6">
        <v>4938</v>
      </c>
      <c r="W351" s="6" t="s">
        <v>627</v>
      </c>
    </row>
    <row r="352" spans="1:23" ht="15" x14ac:dyDescent="0.2">
      <c r="A352" s="6" t="s">
        <v>637</v>
      </c>
      <c r="B352" s="6" t="s">
        <v>638</v>
      </c>
      <c r="C352" s="13"/>
      <c r="D352" s="13"/>
      <c r="E352" s="4"/>
      <c r="F352" s="20"/>
      <c r="G352" s="8" t="str">
        <f t="array" ref="G352">IFERROR(INDEX($B$2:$B$490,LARGE(($A$2:$A$490=$G$14)*(ROW($A$2:$A$490)-1),COUNTIF($A$2:$A$490,$G$14)+1-ROW(A337))),"")</f>
        <v/>
      </c>
      <c r="H352" s="9" t="str">
        <f t="shared" si="6"/>
        <v/>
      </c>
      <c r="M352" s="6" t="s">
        <v>1128</v>
      </c>
      <c r="N352" s="6">
        <v>904</v>
      </c>
      <c r="O352" s="6" t="s">
        <v>637</v>
      </c>
      <c r="P352" s="6">
        <v>2</v>
      </c>
      <c r="Q352" s="6" t="s">
        <v>638</v>
      </c>
      <c r="R352" s="6">
        <v>2</v>
      </c>
      <c r="S352" s="6" t="s">
        <v>1507</v>
      </c>
      <c r="T352" s="6" t="s">
        <v>1247</v>
      </c>
      <c r="U352" s="6" t="s">
        <v>1507</v>
      </c>
      <c r="V352" s="6">
        <v>3538</v>
      </c>
      <c r="W352" s="6" t="s">
        <v>639</v>
      </c>
    </row>
    <row r="353" spans="1:23" ht="15" x14ac:dyDescent="0.2">
      <c r="A353" s="6" t="s">
        <v>630</v>
      </c>
      <c r="B353" s="6" t="s">
        <v>631</v>
      </c>
      <c r="C353" s="13"/>
      <c r="D353" s="13"/>
      <c r="E353" s="4"/>
      <c r="F353" s="20"/>
      <c r="G353" s="8" t="str">
        <f t="array" ref="G353">IFERROR(INDEX($B$2:$B$490,LARGE(($A$2:$A$490=$G$14)*(ROW($A$2:$A$490)-1),COUNTIF($A$2:$A$490,$G$14)+1-ROW(A338))),"")</f>
        <v/>
      </c>
      <c r="H353" s="9" t="str">
        <f t="shared" si="6"/>
        <v/>
      </c>
      <c r="M353" s="6" t="s">
        <v>1128</v>
      </c>
      <c r="N353" s="6">
        <v>623</v>
      </c>
      <c r="O353" s="6" t="s">
        <v>630</v>
      </c>
      <c r="P353" s="6">
        <v>219</v>
      </c>
      <c r="Q353" s="6" t="s">
        <v>631</v>
      </c>
      <c r="R353" s="6">
        <v>219</v>
      </c>
      <c r="S353" s="6" t="s">
        <v>1507</v>
      </c>
      <c r="T353" s="6" t="s">
        <v>632</v>
      </c>
      <c r="U353" s="6" t="s">
        <v>1507</v>
      </c>
      <c r="V353" s="6">
        <v>3113</v>
      </c>
      <c r="W353" s="6" t="s">
        <v>630</v>
      </c>
    </row>
    <row r="354" spans="1:23" ht="15" x14ac:dyDescent="0.2">
      <c r="A354" s="6" t="s">
        <v>640</v>
      </c>
      <c r="B354" s="6" t="s">
        <v>641</v>
      </c>
      <c r="C354" s="13"/>
      <c r="D354" s="13"/>
      <c r="E354" s="4"/>
      <c r="F354" s="20"/>
      <c r="G354" s="8" t="str">
        <f t="array" ref="G354">IFERROR(INDEX($B$2:$B$490,LARGE(($A$2:$A$490=$G$14)*(ROW($A$2:$A$490)-1),COUNTIF($A$2:$A$490,$G$14)+1-ROW(A339))),"")</f>
        <v/>
      </c>
      <c r="H354" s="9" t="str">
        <f t="shared" si="6"/>
        <v/>
      </c>
      <c r="M354" s="6" t="s">
        <v>1128</v>
      </c>
      <c r="N354" s="6">
        <v>905</v>
      </c>
      <c r="O354" s="6" t="s">
        <v>640</v>
      </c>
      <c r="P354" s="6">
        <v>88</v>
      </c>
      <c r="Q354" s="6" t="s">
        <v>641</v>
      </c>
      <c r="R354" s="6">
        <v>88</v>
      </c>
      <c r="S354" s="6" t="s">
        <v>642</v>
      </c>
      <c r="T354" s="6" t="s">
        <v>1248</v>
      </c>
      <c r="U354" s="6" t="s">
        <v>1507</v>
      </c>
      <c r="V354" s="6">
        <v>3437</v>
      </c>
      <c r="W354" s="6" t="s">
        <v>640</v>
      </c>
    </row>
    <row r="355" spans="1:23" ht="15" x14ac:dyDescent="0.2">
      <c r="A355" s="6" t="s">
        <v>640</v>
      </c>
      <c r="B355" s="6" t="s">
        <v>1453</v>
      </c>
      <c r="C355" s="13"/>
      <c r="D355" s="13"/>
      <c r="E355" s="4"/>
      <c r="F355" s="20"/>
      <c r="G355" s="8" t="str">
        <f t="array" ref="G355">IFERROR(INDEX($B$2:$B$490,LARGE(($A$2:$A$490=$G$14)*(ROW($A$2:$A$490)-1),COUNTIF($A$2:$A$490,$G$14)+1-ROW(A340))),"")</f>
        <v/>
      </c>
      <c r="H355" s="9" t="str">
        <f t="shared" si="6"/>
        <v/>
      </c>
      <c r="M355" s="6" t="s">
        <v>1128</v>
      </c>
      <c r="N355" s="6">
        <v>905</v>
      </c>
      <c r="O355" s="6" t="s">
        <v>640</v>
      </c>
      <c r="P355" s="6">
        <v>2914</v>
      </c>
      <c r="Q355" s="6" t="s">
        <v>1453</v>
      </c>
      <c r="R355" s="6">
        <v>2914</v>
      </c>
      <c r="S355" s="6" t="s">
        <v>1454</v>
      </c>
      <c r="T355" s="6" t="s">
        <v>1455</v>
      </c>
      <c r="U355" s="6" t="s">
        <v>1507</v>
      </c>
      <c r="V355" s="6">
        <v>3433</v>
      </c>
      <c r="W355" s="6" t="s">
        <v>1456</v>
      </c>
    </row>
    <row r="356" spans="1:23" ht="15" x14ac:dyDescent="0.2">
      <c r="A356" s="6" t="s">
        <v>753</v>
      </c>
      <c r="B356" s="6" t="s">
        <v>1117</v>
      </c>
      <c r="C356" s="13"/>
      <c r="D356" s="13"/>
      <c r="E356" s="4"/>
      <c r="F356" s="20"/>
      <c r="G356" s="8" t="str">
        <f t="array" ref="G356">IFERROR(INDEX($B$2:$B$490,LARGE(($A$2:$A$490=$G$14)*(ROW($A$2:$A$490)-1),COUNTIF($A$2:$A$490,$G$14)+1-ROW(A341))),"")</f>
        <v/>
      </c>
      <c r="H356" s="9" t="str">
        <f t="shared" si="6"/>
        <v/>
      </c>
      <c r="M356" s="6" t="s">
        <v>1128</v>
      </c>
      <c r="N356" s="6">
        <v>420</v>
      </c>
      <c r="O356" s="6" t="s">
        <v>753</v>
      </c>
      <c r="P356" s="6">
        <v>172</v>
      </c>
      <c r="Q356" s="6" t="s">
        <v>1117</v>
      </c>
      <c r="R356" s="6">
        <v>172</v>
      </c>
      <c r="S356" s="6" t="s">
        <v>1507</v>
      </c>
      <c r="T356" s="6" t="s">
        <v>874</v>
      </c>
      <c r="U356" s="6" t="s">
        <v>1507</v>
      </c>
      <c r="V356" s="6">
        <v>3422</v>
      </c>
      <c r="W356" s="6" t="s">
        <v>875</v>
      </c>
    </row>
    <row r="357" spans="1:23" ht="15" x14ac:dyDescent="0.2">
      <c r="A357" s="6" t="s">
        <v>876</v>
      </c>
      <c r="B357" s="6" t="s">
        <v>877</v>
      </c>
      <c r="C357" s="13"/>
      <c r="D357" s="13"/>
      <c r="E357" s="4"/>
      <c r="F357" s="20"/>
      <c r="G357" s="8" t="str">
        <f t="array" ref="G357">IFERROR(INDEX($B$2:$B$490,LARGE(($A$2:$A$490=$G$14)*(ROW($A$2:$A$490)-1),COUNTIF($A$2:$A$490,$G$14)+1-ROW(A342))),"")</f>
        <v/>
      </c>
      <c r="H357" s="9" t="str">
        <f t="shared" si="6"/>
        <v/>
      </c>
      <c r="M357" s="6" t="s">
        <v>1128</v>
      </c>
      <c r="N357" s="6">
        <v>880</v>
      </c>
      <c r="O357" s="6" t="s">
        <v>876</v>
      </c>
      <c r="P357" s="6">
        <v>166</v>
      </c>
      <c r="Q357" s="6" t="s">
        <v>877</v>
      </c>
      <c r="R357" s="6">
        <v>166</v>
      </c>
      <c r="S357" s="6" t="s">
        <v>1507</v>
      </c>
      <c r="T357" s="6" t="s">
        <v>878</v>
      </c>
      <c r="U357" s="6" t="s">
        <v>1507</v>
      </c>
      <c r="V357" s="6">
        <v>3088</v>
      </c>
      <c r="W357" s="6" t="s">
        <v>876</v>
      </c>
    </row>
    <row r="358" spans="1:23" ht="15" x14ac:dyDescent="0.2">
      <c r="A358" s="6" t="s">
        <v>879</v>
      </c>
      <c r="B358" s="6" t="s">
        <v>1260</v>
      </c>
      <c r="C358" s="13"/>
      <c r="D358" s="13"/>
      <c r="E358" s="4"/>
      <c r="F358" s="20"/>
      <c r="G358" s="8" t="str">
        <f t="array" ref="G358">IFERROR(INDEX($B$2:$B$490,LARGE(($A$2:$A$490=$G$14)*(ROW($A$2:$A$490)-1),COUNTIF($A$2:$A$490,$G$14)+1-ROW(A343))),"")</f>
        <v/>
      </c>
      <c r="H358" s="9" t="str">
        <f t="shared" si="6"/>
        <v/>
      </c>
      <c r="M358" s="6" t="s">
        <v>1128</v>
      </c>
      <c r="N358" s="6">
        <v>956</v>
      </c>
      <c r="O358" s="6" t="s">
        <v>879</v>
      </c>
      <c r="P358" s="6">
        <v>311</v>
      </c>
      <c r="Q358" s="6" t="s">
        <v>1260</v>
      </c>
      <c r="R358" s="6">
        <v>311</v>
      </c>
      <c r="S358" s="6" t="s">
        <v>880</v>
      </c>
      <c r="T358" s="6" t="s">
        <v>881</v>
      </c>
      <c r="U358" s="6" t="s">
        <v>1507</v>
      </c>
      <c r="V358" s="6">
        <v>3415</v>
      </c>
      <c r="W358" s="6" t="s">
        <v>882</v>
      </c>
    </row>
    <row r="359" spans="1:23" ht="15" x14ac:dyDescent="0.2">
      <c r="A359" s="6" t="s">
        <v>633</v>
      </c>
      <c r="B359" s="6" t="s">
        <v>634</v>
      </c>
      <c r="C359" s="13"/>
      <c r="D359" s="13"/>
      <c r="E359" s="4"/>
      <c r="F359" s="20"/>
      <c r="G359" s="8" t="str">
        <f t="array" ref="G359">IFERROR(INDEX($B$2:$B$490,LARGE(($A$2:$A$490=$G$14)*(ROW($A$2:$A$490)-1),COUNTIF($A$2:$A$490,$G$14)+1-ROW(A344))),"")</f>
        <v/>
      </c>
      <c r="H359" s="9" t="str">
        <f t="shared" si="6"/>
        <v/>
      </c>
      <c r="M359" s="6" t="s">
        <v>1128</v>
      </c>
      <c r="N359" s="6">
        <v>987</v>
      </c>
      <c r="O359" s="6" t="s">
        <v>633</v>
      </c>
      <c r="P359" s="6">
        <v>225</v>
      </c>
      <c r="Q359" s="6" t="s">
        <v>634</v>
      </c>
      <c r="R359" s="6">
        <v>225</v>
      </c>
      <c r="S359" s="6" t="s">
        <v>635</v>
      </c>
      <c r="T359" s="6" t="s">
        <v>636</v>
      </c>
      <c r="U359" s="6" t="s">
        <v>1507</v>
      </c>
      <c r="V359" s="6">
        <v>4539</v>
      </c>
      <c r="W359" s="6" t="s">
        <v>633</v>
      </c>
    </row>
    <row r="360" spans="1:23" ht="15" x14ac:dyDescent="0.2">
      <c r="A360" s="6" t="s">
        <v>883</v>
      </c>
      <c r="B360" s="6" t="s">
        <v>884</v>
      </c>
      <c r="C360" s="13"/>
      <c r="D360" s="13"/>
      <c r="E360" s="4"/>
      <c r="F360" s="20"/>
      <c r="G360" s="8" t="str">
        <f t="array" ref="G360">IFERROR(INDEX($B$2:$B$490,LARGE(($A$2:$A$490=$G$14)*(ROW($A$2:$A$490)-1),COUNTIF($A$2:$A$490,$G$14)+1-ROW(A345))),"")</f>
        <v/>
      </c>
      <c r="H360" s="9" t="str">
        <f t="shared" si="6"/>
        <v/>
      </c>
      <c r="M360" s="6" t="s">
        <v>1128</v>
      </c>
      <c r="N360" s="6">
        <v>853</v>
      </c>
      <c r="O360" s="6" t="s">
        <v>883</v>
      </c>
      <c r="P360" s="6">
        <v>239</v>
      </c>
      <c r="Q360" s="6" t="s">
        <v>884</v>
      </c>
      <c r="R360" s="6">
        <v>239</v>
      </c>
      <c r="S360" s="6" t="s">
        <v>885</v>
      </c>
      <c r="T360" s="6" t="s">
        <v>1236</v>
      </c>
      <c r="U360" s="6" t="s">
        <v>1507</v>
      </c>
      <c r="V360" s="6">
        <v>3154</v>
      </c>
      <c r="W360" s="6" t="s">
        <v>886</v>
      </c>
    </row>
    <row r="361" spans="1:23" ht="15" x14ac:dyDescent="0.2">
      <c r="A361" s="6" t="s">
        <v>887</v>
      </c>
      <c r="B361" s="6" t="s">
        <v>888</v>
      </c>
      <c r="C361" s="13"/>
      <c r="D361" s="13"/>
      <c r="E361" s="4"/>
      <c r="F361" s="20"/>
      <c r="G361" s="8" t="str">
        <f t="array" ref="G361">IFERROR(INDEX($B$2:$B$490,LARGE(($A$2:$A$490=$G$14)*(ROW($A$2:$A$490)-1),COUNTIF($A$2:$A$490,$G$14)+1-ROW(A346))),"")</f>
        <v/>
      </c>
      <c r="H361" s="9" t="str">
        <f t="shared" si="6"/>
        <v/>
      </c>
      <c r="M361" s="6" t="s">
        <v>1128</v>
      </c>
      <c r="N361" s="6">
        <v>393</v>
      </c>
      <c r="O361" s="6" t="s">
        <v>887</v>
      </c>
      <c r="P361" s="6">
        <v>280</v>
      </c>
      <c r="Q361" s="6" t="s">
        <v>888</v>
      </c>
      <c r="R361" s="6">
        <v>280</v>
      </c>
      <c r="S361" s="6" t="s">
        <v>1507</v>
      </c>
      <c r="T361" s="6" t="s">
        <v>889</v>
      </c>
      <c r="U361" s="6" t="s">
        <v>1507</v>
      </c>
      <c r="V361" s="6">
        <v>3295</v>
      </c>
      <c r="W361" s="6" t="s">
        <v>887</v>
      </c>
    </row>
    <row r="362" spans="1:23" ht="15" x14ac:dyDescent="0.2">
      <c r="A362" s="6" t="s">
        <v>890</v>
      </c>
      <c r="B362" s="6" t="s">
        <v>891</v>
      </c>
      <c r="C362" s="13"/>
      <c r="D362" s="13"/>
      <c r="E362" s="4"/>
      <c r="F362" s="20"/>
      <c r="G362" s="8" t="str">
        <f t="array" ref="G362">IFERROR(INDEX($B$2:$B$490,LARGE(($A$2:$A$490=$G$14)*(ROW($A$2:$A$490)-1),COUNTIF($A$2:$A$490,$G$14)+1-ROW(A347))),"")</f>
        <v/>
      </c>
      <c r="H362" s="9" t="str">
        <f t="shared" si="6"/>
        <v/>
      </c>
      <c r="M362" s="6" t="s">
        <v>1128</v>
      </c>
      <c r="N362" s="6">
        <v>843</v>
      </c>
      <c r="O362" s="6" t="s">
        <v>890</v>
      </c>
      <c r="P362" s="6">
        <v>181</v>
      </c>
      <c r="Q362" s="6" t="s">
        <v>891</v>
      </c>
      <c r="R362" s="6">
        <v>181</v>
      </c>
      <c r="S362" s="6" t="s">
        <v>1234</v>
      </c>
      <c r="T362" s="6" t="s">
        <v>892</v>
      </c>
      <c r="U362" s="6" t="s">
        <v>1507</v>
      </c>
      <c r="V362" s="6">
        <v>3780</v>
      </c>
      <c r="W362" s="6" t="s">
        <v>893</v>
      </c>
    </row>
    <row r="363" spans="1:23" ht="15" x14ac:dyDescent="0.2">
      <c r="A363" s="6" t="s">
        <v>890</v>
      </c>
      <c r="B363" s="6" t="s">
        <v>895</v>
      </c>
      <c r="C363" s="13"/>
      <c r="D363" s="13"/>
      <c r="E363" s="4"/>
      <c r="F363" s="20"/>
      <c r="G363" s="8" t="str">
        <f t="array" ref="G363">IFERROR(INDEX($B$2:$B$490,LARGE(($A$2:$A$490=$G$14)*(ROW($A$2:$A$490)-1),COUNTIF($A$2:$A$490,$G$14)+1-ROW(A348))),"")</f>
        <v/>
      </c>
      <c r="H363" s="9" t="str">
        <f t="shared" si="6"/>
        <v/>
      </c>
      <c r="M363" s="6" t="s">
        <v>1128</v>
      </c>
      <c r="N363" s="6">
        <v>843</v>
      </c>
      <c r="O363" s="6" t="s">
        <v>890</v>
      </c>
      <c r="P363" s="6">
        <v>182</v>
      </c>
      <c r="Q363" s="6" t="s">
        <v>895</v>
      </c>
      <c r="R363" s="6">
        <v>182</v>
      </c>
      <c r="S363" s="6" t="s">
        <v>143</v>
      </c>
      <c r="T363" s="6" t="s">
        <v>896</v>
      </c>
      <c r="U363" s="6" t="s">
        <v>1507</v>
      </c>
      <c r="V363" s="6">
        <v>3780</v>
      </c>
      <c r="W363" s="6" t="s">
        <v>893</v>
      </c>
    </row>
    <row r="364" spans="1:23" ht="15" x14ac:dyDescent="0.2">
      <c r="A364" s="6" t="s">
        <v>890</v>
      </c>
      <c r="B364" s="6" t="s">
        <v>894</v>
      </c>
      <c r="C364" s="13"/>
      <c r="D364" s="13"/>
      <c r="E364" s="4"/>
      <c r="F364" s="20"/>
      <c r="G364" s="8" t="str">
        <f t="array" ref="G364">IFERROR(INDEX($B$2:$B$490,LARGE(($A$2:$A$490=$G$14)*(ROW($A$2:$A$490)-1),COUNTIF($A$2:$A$490,$G$14)+1-ROW(A349))),"")</f>
        <v/>
      </c>
      <c r="H364" s="9" t="str">
        <f t="shared" si="6"/>
        <v/>
      </c>
      <c r="M364" s="6" t="s">
        <v>1128</v>
      </c>
      <c r="N364" s="6">
        <v>843</v>
      </c>
      <c r="O364" s="6" t="s">
        <v>890</v>
      </c>
      <c r="P364" s="6">
        <v>183</v>
      </c>
      <c r="Q364" s="6" t="s">
        <v>894</v>
      </c>
      <c r="R364" s="6">
        <v>183</v>
      </c>
      <c r="S364" s="6" t="s">
        <v>143</v>
      </c>
      <c r="T364" s="6" t="s">
        <v>896</v>
      </c>
      <c r="U364" s="6" t="s">
        <v>1507</v>
      </c>
      <c r="V364" s="6">
        <v>3780</v>
      </c>
      <c r="W364" s="6" t="s">
        <v>893</v>
      </c>
    </row>
    <row r="365" spans="1:23" ht="15" x14ac:dyDescent="0.2">
      <c r="A365" s="6" t="s">
        <v>890</v>
      </c>
      <c r="B365" s="6" t="s">
        <v>1082</v>
      </c>
      <c r="C365" s="13"/>
      <c r="D365" s="13"/>
      <c r="E365" s="4"/>
      <c r="F365" s="20"/>
      <c r="G365" s="8" t="str">
        <f t="array" ref="G365">IFERROR(INDEX($B$2:$B$490,LARGE(($A$2:$A$490=$G$14)*(ROW($A$2:$A$490)-1),COUNTIF($A$2:$A$490,$G$14)+1-ROW(A350))),"")</f>
        <v/>
      </c>
      <c r="H365" s="9" t="str">
        <f t="shared" si="6"/>
        <v/>
      </c>
      <c r="M365" s="6" t="s">
        <v>1128</v>
      </c>
      <c r="N365" s="6">
        <v>843</v>
      </c>
      <c r="O365" s="6" t="s">
        <v>890</v>
      </c>
      <c r="P365" s="6">
        <v>185</v>
      </c>
      <c r="Q365" s="6" t="s">
        <v>1082</v>
      </c>
      <c r="R365" s="6">
        <v>185</v>
      </c>
      <c r="S365" s="6" t="s">
        <v>143</v>
      </c>
      <c r="T365" s="6" t="s">
        <v>896</v>
      </c>
      <c r="U365" s="6" t="s">
        <v>1507</v>
      </c>
      <c r="V365" s="6">
        <v>3780</v>
      </c>
      <c r="W365" s="6" t="s">
        <v>893</v>
      </c>
    </row>
    <row r="366" spans="1:23" ht="15" x14ac:dyDescent="0.2">
      <c r="A366" s="6" t="s">
        <v>890</v>
      </c>
      <c r="B366" s="6" t="s">
        <v>897</v>
      </c>
      <c r="C366" s="13"/>
      <c r="D366" s="13"/>
      <c r="E366" s="4"/>
      <c r="F366" s="20"/>
      <c r="G366" s="8" t="str">
        <f t="array" ref="G366">IFERROR(INDEX($B$2:$B$490,LARGE(($A$2:$A$490=$G$14)*(ROW($A$2:$A$490)-1),COUNTIF($A$2:$A$490,$G$14)+1-ROW(A351))),"")</f>
        <v/>
      </c>
      <c r="H366" s="9" t="str">
        <f t="shared" si="6"/>
        <v/>
      </c>
      <c r="M366" s="6" t="s">
        <v>1128</v>
      </c>
      <c r="N366" s="6">
        <v>843</v>
      </c>
      <c r="O366" s="6" t="s">
        <v>890</v>
      </c>
      <c r="P366" s="6">
        <v>191</v>
      </c>
      <c r="Q366" s="6" t="s">
        <v>897</v>
      </c>
      <c r="R366" s="6">
        <v>191</v>
      </c>
      <c r="S366" s="6" t="s">
        <v>675</v>
      </c>
      <c r="T366" s="6" t="s">
        <v>892</v>
      </c>
      <c r="U366" s="6" t="s">
        <v>1507</v>
      </c>
      <c r="V366" s="6">
        <v>3780</v>
      </c>
      <c r="W366" s="6" t="s">
        <v>893</v>
      </c>
    </row>
    <row r="367" spans="1:23" ht="15" x14ac:dyDescent="0.2">
      <c r="A367" s="6" t="s">
        <v>890</v>
      </c>
      <c r="B367" s="6" t="s">
        <v>676</v>
      </c>
      <c r="C367" s="13"/>
      <c r="D367" s="13"/>
      <c r="E367" s="4"/>
      <c r="F367" s="20"/>
      <c r="G367" s="8" t="str">
        <f t="array" ref="G367">IFERROR(INDEX($B$2:$B$490,LARGE(($A$2:$A$490=$G$14)*(ROW($A$2:$A$490)-1),COUNTIF($A$2:$A$490,$G$14)+1-ROW(A352))),"")</f>
        <v/>
      </c>
      <c r="H367" s="9" t="str">
        <f t="shared" si="6"/>
        <v/>
      </c>
      <c r="M367" s="6" t="s">
        <v>1128</v>
      </c>
      <c r="N367" s="6">
        <v>843</v>
      </c>
      <c r="O367" s="6" t="s">
        <v>890</v>
      </c>
      <c r="P367" s="6">
        <v>530</v>
      </c>
      <c r="Q367" s="6" t="s">
        <v>676</v>
      </c>
      <c r="R367" s="6">
        <v>530</v>
      </c>
      <c r="S367" s="6" t="s">
        <v>677</v>
      </c>
      <c r="T367" s="6" t="s">
        <v>678</v>
      </c>
      <c r="U367" s="6" t="s">
        <v>1507</v>
      </c>
      <c r="V367" s="6">
        <v>3792</v>
      </c>
      <c r="W367" s="6" t="s">
        <v>890</v>
      </c>
    </row>
    <row r="368" spans="1:23" ht="15" x14ac:dyDescent="0.2">
      <c r="A368" s="6" t="s">
        <v>890</v>
      </c>
      <c r="B368" s="6" t="s">
        <v>1457</v>
      </c>
      <c r="C368" s="13"/>
      <c r="D368" s="13"/>
      <c r="E368" s="4"/>
      <c r="F368" s="20"/>
      <c r="G368" s="8" t="str">
        <f t="array" ref="G368">IFERROR(INDEX($B$2:$B$490,LARGE(($A$2:$A$490=$G$14)*(ROW($A$2:$A$490)-1),COUNTIF($A$2:$A$490,$G$14)+1-ROW(A353))),"")</f>
        <v/>
      </c>
      <c r="H368" s="9" t="str">
        <f t="shared" si="6"/>
        <v/>
      </c>
      <c r="M368" s="6" t="s">
        <v>1128</v>
      </c>
      <c r="N368" s="6">
        <v>843</v>
      </c>
      <c r="O368" s="6" t="s">
        <v>890</v>
      </c>
      <c r="P368" s="6">
        <v>1919</v>
      </c>
      <c r="Q368" s="6" t="s">
        <v>1457</v>
      </c>
      <c r="R368" s="6">
        <v>1919</v>
      </c>
      <c r="S368" s="6" t="s">
        <v>1458</v>
      </c>
      <c r="T368" s="6" t="s">
        <v>1459</v>
      </c>
      <c r="U368" s="6" t="s">
        <v>1507</v>
      </c>
      <c r="V368" s="6">
        <v>3780</v>
      </c>
      <c r="W368" s="6" t="s">
        <v>893</v>
      </c>
    </row>
    <row r="369" spans="1:23" ht="15" x14ac:dyDescent="0.2">
      <c r="A369" s="6" t="s">
        <v>890</v>
      </c>
      <c r="B369" s="6" t="s">
        <v>1460</v>
      </c>
      <c r="C369" s="13"/>
      <c r="D369" s="13"/>
      <c r="E369" s="4"/>
      <c r="F369" s="20"/>
      <c r="G369" s="8" t="str">
        <f t="array" ref="G369">IFERROR(INDEX($B$2:$B$490,LARGE(($A$2:$A$490=$G$14)*(ROW($A$2:$A$490)-1),COUNTIF($A$2:$A$490,$G$14)+1-ROW(A354))),"")</f>
        <v/>
      </c>
      <c r="H369" s="9" t="str">
        <f t="shared" si="6"/>
        <v/>
      </c>
      <c r="M369" s="6" t="s">
        <v>1128</v>
      </c>
      <c r="N369" s="6">
        <v>843</v>
      </c>
      <c r="O369" s="6" t="s">
        <v>890</v>
      </c>
      <c r="P369" s="6">
        <v>2939</v>
      </c>
      <c r="Q369" s="6" t="s">
        <v>1460</v>
      </c>
      <c r="R369" s="6">
        <v>2939</v>
      </c>
      <c r="S369" s="6" t="s">
        <v>1461</v>
      </c>
      <c r="T369" s="6" t="s">
        <v>1462</v>
      </c>
      <c r="U369" s="6" t="s">
        <v>1507</v>
      </c>
      <c r="V369" s="6">
        <v>3780</v>
      </c>
      <c r="W369" s="6" t="s">
        <v>893</v>
      </c>
    </row>
    <row r="370" spans="1:23" ht="15" x14ac:dyDescent="0.2">
      <c r="A370" s="6" t="s">
        <v>679</v>
      </c>
      <c r="B370" s="6" t="s">
        <v>680</v>
      </c>
      <c r="C370" s="13"/>
      <c r="D370" s="13"/>
      <c r="E370" s="4"/>
      <c r="F370" s="20"/>
      <c r="G370" s="8" t="str">
        <f t="array" ref="G370">IFERROR(INDEX($B$2:$B$490,LARGE(($A$2:$A$490=$G$14)*(ROW($A$2:$A$490)-1),COUNTIF($A$2:$A$490,$G$14)+1-ROW(A355))),"")</f>
        <v/>
      </c>
      <c r="H370" s="9" t="str">
        <f t="shared" si="6"/>
        <v/>
      </c>
      <c r="M370" s="6" t="s">
        <v>1128</v>
      </c>
      <c r="N370" s="6">
        <v>746</v>
      </c>
      <c r="O370" s="6" t="s">
        <v>679</v>
      </c>
      <c r="P370" s="6">
        <v>452</v>
      </c>
      <c r="Q370" s="6" t="s">
        <v>680</v>
      </c>
      <c r="R370" s="6">
        <v>452</v>
      </c>
      <c r="S370" s="6" t="s">
        <v>1507</v>
      </c>
      <c r="T370" s="6" t="s">
        <v>681</v>
      </c>
      <c r="U370" s="6" t="s">
        <v>1507</v>
      </c>
      <c r="V370" s="6">
        <v>2553</v>
      </c>
      <c r="W370" s="6" t="s">
        <v>679</v>
      </c>
    </row>
    <row r="371" spans="1:23" ht="15" x14ac:dyDescent="0.2">
      <c r="A371" s="6" t="s">
        <v>682</v>
      </c>
      <c r="B371" s="6" t="s">
        <v>683</v>
      </c>
      <c r="C371" s="13"/>
      <c r="D371" s="13"/>
      <c r="E371" s="4"/>
      <c r="F371" s="20"/>
      <c r="G371" s="8" t="str">
        <f t="array" ref="G371">IFERROR(INDEX($B$2:$B$490,LARGE(($A$2:$A$490=$G$14)*(ROW($A$2:$A$490)-1),COUNTIF($A$2:$A$490,$G$14)+1-ROW(A356))),"")</f>
        <v/>
      </c>
      <c r="H371" s="9" t="str">
        <f t="shared" si="6"/>
        <v/>
      </c>
      <c r="M371" s="6" t="s">
        <v>1128</v>
      </c>
      <c r="N371" s="6">
        <v>906</v>
      </c>
      <c r="O371" s="6" t="s">
        <v>682</v>
      </c>
      <c r="P371" s="6">
        <v>76</v>
      </c>
      <c r="Q371" s="6" t="s">
        <v>683</v>
      </c>
      <c r="R371" s="6">
        <v>76</v>
      </c>
      <c r="S371" s="6" t="s">
        <v>0</v>
      </c>
      <c r="T371" s="6" t="s">
        <v>1249</v>
      </c>
      <c r="U371" s="6" t="s">
        <v>1507</v>
      </c>
      <c r="V371" s="6">
        <v>6197</v>
      </c>
      <c r="W371" s="6" t="s">
        <v>682</v>
      </c>
    </row>
    <row r="372" spans="1:23" ht="15" x14ac:dyDescent="0.2">
      <c r="A372" s="6" t="s">
        <v>695</v>
      </c>
      <c r="B372" s="6" t="s">
        <v>698</v>
      </c>
      <c r="C372" s="13"/>
      <c r="D372" s="13"/>
      <c r="E372" s="4"/>
      <c r="F372" s="20"/>
      <c r="G372" s="8" t="str">
        <f t="array" ref="G372">IFERROR(INDEX($B$2:$B$490,LARGE(($A$2:$A$490=$G$14)*(ROW($A$2:$A$490)-1),COUNTIF($A$2:$A$490,$G$14)+1-ROW(A357))),"")</f>
        <v/>
      </c>
      <c r="H372" s="9" t="str">
        <f t="shared" si="6"/>
        <v/>
      </c>
      <c r="M372" s="6" t="s">
        <v>1128</v>
      </c>
      <c r="N372" s="6">
        <v>311</v>
      </c>
      <c r="O372" s="6" t="s">
        <v>695</v>
      </c>
      <c r="P372" s="6">
        <v>184</v>
      </c>
      <c r="Q372" s="6" t="s">
        <v>698</v>
      </c>
      <c r="R372" s="6">
        <v>184</v>
      </c>
      <c r="S372" s="6" t="s">
        <v>1138</v>
      </c>
      <c r="T372" s="6" t="s">
        <v>699</v>
      </c>
      <c r="U372" s="6" t="s">
        <v>1507</v>
      </c>
      <c r="V372" s="6">
        <v>3054</v>
      </c>
      <c r="W372" s="6" t="s">
        <v>695</v>
      </c>
    </row>
    <row r="373" spans="1:23" ht="15" x14ac:dyDescent="0.2">
      <c r="A373" s="6" t="s">
        <v>695</v>
      </c>
      <c r="B373" s="6" t="s">
        <v>696</v>
      </c>
      <c r="C373" s="13"/>
      <c r="D373" s="13"/>
      <c r="E373" s="4"/>
      <c r="F373" s="20"/>
      <c r="G373" s="8" t="str">
        <f t="array" ref="G373">IFERROR(INDEX($B$2:$B$490,LARGE(($A$2:$A$490=$G$14)*(ROW($A$2:$A$490)-1),COUNTIF($A$2:$A$490,$G$14)+1-ROW(A358))),"")</f>
        <v/>
      </c>
      <c r="H373" s="9" t="str">
        <f t="shared" si="6"/>
        <v/>
      </c>
      <c r="M373" s="6" t="s">
        <v>1128</v>
      </c>
      <c r="N373" s="6">
        <v>311</v>
      </c>
      <c r="O373" s="6" t="s">
        <v>695</v>
      </c>
      <c r="P373" s="6">
        <v>189</v>
      </c>
      <c r="Q373" s="6" t="s">
        <v>696</v>
      </c>
      <c r="R373" s="6">
        <v>189</v>
      </c>
      <c r="S373" s="6" t="s">
        <v>1139</v>
      </c>
      <c r="T373" s="6" t="s">
        <v>697</v>
      </c>
      <c r="U373" s="6" t="s">
        <v>1507</v>
      </c>
      <c r="V373" s="6">
        <v>3054</v>
      </c>
      <c r="W373" s="6" t="s">
        <v>695</v>
      </c>
    </row>
    <row r="374" spans="1:23" ht="15" x14ac:dyDescent="0.2">
      <c r="A374" s="6" t="s">
        <v>684</v>
      </c>
      <c r="B374" s="6" t="s">
        <v>685</v>
      </c>
      <c r="C374" s="13"/>
      <c r="D374" s="13"/>
      <c r="E374" s="4"/>
      <c r="F374" s="20"/>
      <c r="G374" s="8" t="str">
        <f t="array" ref="G374">IFERROR(INDEX($B$2:$B$490,LARGE(($A$2:$A$490=$G$14)*(ROW($A$2:$A$490)-1),COUNTIF($A$2:$A$490,$G$14)+1-ROW(A359))),"")</f>
        <v/>
      </c>
      <c r="H374" s="9" t="str">
        <f t="shared" si="6"/>
        <v/>
      </c>
      <c r="M374" s="6" t="s">
        <v>1128</v>
      </c>
      <c r="N374" s="6">
        <v>748</v>
      </c>
      <c r="O374" s="6" t="s">
        <v>684</v>
      </c>
      <c r="P374" s="6">
        <v>317</v>
      </c>
      <c r="Q374" s="6" t="s">
        <v>685</v>
      </c>
      <c r="R374" s="6">
        <v>317</v>
      </c>
      <c r="S374" s="6" t="s">
        <v>143</v>
      </c>
      <c r="T374" s="6" t="s">
        <v>686</v>
      </c>
      <c r="U374" s="6" t="s">
        <v>1507</v>
      </c>
      <c r="V374" s="6">
        <v>2556</v>
      </c>
      <c r="W374" s="6" t="s">
        <v>684</v>
      </c>
    </row>
    <row r="375" spans="1:23" ht="15" x14ac:dyDescent="0.2">
      <c r="A375" s="6" t="s">
        <v>687</v>
      </c>
      <c r="B375" s="6" t="s">
        <v>692</v>
      </c>
      <c r="C375" s="13"/>
      <c r="D375" s="13"/>
      <c r="E375" s="4"/>
      <c r="F375" s="20"/>
      <c r="G375" s="8" t="str">
        <f t="array" ref="G375">IFERROR(INDEX($B$2:$B$490,LARGE(($A$2:$A$490=$G$14)*(ROW($A$2:$A$490)-1),COUNTIF($A$2:$A$490,$G$14)+1-ROW(A360))),"")</f>
        <v/>
      </c>
      <c r="H375" s="9" t="str">
        <f t="shared" si="6"/>
        <v/>
      </c>
      <c r="M375" s="6" t="s">
        <v>1128</v>
      </c>
      <c r="N375" s="6">
        <v>855</v>
      </c>
      <c r="O375" s="6" t="s">
        <v>687</v>
      </c>
      <c r="P375" s="6">
        <v>53</v>
      </c>
      <c r="Q375" s="6" t="s">
        <v>692</v>
      </c>
      <c r="R375" s="6">
        <v>53</v>
      </c>
      <c r="S375" s="6" t="s">
        <v>693</v>
      </c>
      <c r="T375" s="6" t="s">
        <v>694</v>
      </c>
      <c r="U375" s="6" t="s">
        <v>1507</v>
      </c>
      <c r="V375" s="6">
        <v>3150</v>
      </c>
      <c r="W375" s="6" t="s">
        <v>687</v>
      </c>
    </row>
    <row r="376" spans="1:23" ht="15" x14ac:dyDescent="0.2">
      <c r="A376" s="6" t="s">
        <v>687</v>
      </c>
      <c r="B376" s="6" t="s">
        <v>690</v>
      </c>
      <c r="C376" s="13"/>
      <c r="D376" s="13"/>
      <c r="E376" s="4"/>
      <c r="F376" s="20"/>
      <c r="G376" s="8" t="str">
        <f t="array" ref="G376">IFERROR(INDEX($B$2:$B$490,LARGE(($A$2:$A$490=$G$14)*(ROW($A$2:$A$490)-1),COUNTIF($A$2:$A$490,$G$14)+1-ROW(A361))),"")</f>
        <v/>
      </c>
      <c r="H376" s="9" t="str">
        <f t="shared" si="6"/>
        <v/>
      </c>
      <c r="M376" s="6" t="s">
        <v>1128</v>
      </c>
      <c r="N376" s="6">
        <v>855</v>
      </c>
      <c r="O376" s="6" t="s">
        <v>687</v>
      </c>
      <c r="P376" s="6">
        <v>54</v>
      </c>
      <c r="Q376" s="6" t="s">
        <v>690</v>
      </c>
      <c r="R376" s="6">
        <v>54</v>
      </c>
      <c r="S376" s="6" t="s">
        <v>143</v>
      </c>
      <c r="T376" s="6" t="s">
        <v>691</v>
      </c>
      <c r="U376" s="6" t="s">
        <v>1507</v>
      </c>
      <c r="V376" s="6">
        <v>3150</v>
      </c>
      <c r="W376" s="6" t="s">
        <v>687</v>
      </c>
    </row>
    <row r="377" spans="1:23" ht="15" x14ac:dyDescent="0.2">
      <c r="A377" s="6" t="s">
        <v>687</v>
      </c>
      <c r="B377" s="6" t="s">
        <v>688</v>
      </c>
      <c r="C377" s="13"/>
      <c r="D377" s="13"/>
      <c r="E377" s="4"/>
      <c r="F377" s="20"/>
      <c r="G377" s="8" t="str">
        <f t="array" ref="G377">IFERROR(INDEX($B$2:$B$490,LARGE(($A$2:$A$490=$G$14)*(ROW($A$2:$A$490)-1),COUNTIF($A$2:$A$490,$G$14)+1-ROW(A362))),"")</f>
        <v/>
      </c>
      <c r="H377" s="9" t="str">
        <f t="shared" si="6"/>
        <v/>
      </c>
      <c r="M377" s="6" t="s">
        <v>1128</v>
      </c>
      <c r="N377" s="6">
        <v>855</v>
      </c>
      <c r="O377" s="6" t="s">
        <v>687</v>
      </c>
      <c r="P377" s="6">
        <v>545</v>
      </c>
      <c r="Q377" s="6" t="s">
        <v>688</v>
      </c>
      <c r="R377" s="6">
        <v>545</v>
      </c>
      <c r="S377" s="6" t="s">
        <v>1237</v>
      </c>
      <c r="T377" s="6" t="s">
        <v>689</v>
      </c>
      <c r="U377" s="6" t="s">
        <v>1507</v>
      </c>
      <c r="V377" s="6">
        <v>3150</v>
      </c>
      <c r="W377" s="6" t="s">
        <v>687</v>
      </c>
    </row>
    <row r="378" spans="1:23" ht="15" x14ac:dyDescent="0.2">
      <c r="A378" s="6" t="s">
        <v>700</v>
      </c>
      <c r="B378" s="6" t="s">
        <v>701</v>
      </c>
      <c r="C378" s="13"/>
      <c r="D378" s="13"/>
      <c r="E378" s="4"/>
      <c r="F378" s="20"/>
      <c r="G378" s="8" t="str">
        <f t="array" ref="G378">IFERROR(INDEX($B$2:$B$490,LARGE(($A$2:$A$490=$G$14)*(ROW($A$2:$A$490)-1),COUNTIF($A$2:$A$490,$G$14)+1-ROW(A363))),"")</f>
        <v/>
      </c>
      <c r="H378" s="9" t="str">
        <f t="shared" si="6"/>
        <v/>
      </c>
      <c r="M378" s="6" t="s">
        <v>1128</v>
      </c>
      <c r="N378" s="6">
        <v>312</v>
      </c>
      <c r="O378" s="6" t="s">
        <v>700</v>
      </c>
      <c r="P378" s="6">
        <v>10</v>
      </c>
      <c r="Q378" s="6" t="s">
        <v>701</v>
      </c>
      <c r="R378" s="6">
        <v>10</v>
      </c>
      <c r="S378" s="6" t="s">
        <v>1507</v>
      </c>
      <c r="T378" s="6" t="s">
        <v>702</v>
      </c>
      <c r="U378" s="6" t="s">
        <v>1507</v>
      </c>
      <c r="V378" s="6">
        <v>3267</v>
      </c>
      <c r="W378" s="6" t="s">
        <v>700</v>
      </c>
    </row>
    <row r="379" spans="1:23" ht="15" x14ac:dyDescent="0.2">
      <c r="A379" s="6" t="s">
        <v>809</v>
      </c>
      <c r="B379" s="6" t="s">
        <v>933</v>
      </c>
      <c r="C379" s="13"/>
      <c r="D379" s="13"/>
      <c r="E379" s="4"/>
      <c r="F379" s="20"/>
      <c r="G379" s="8" t="str">
        <f t="array" ref="G379">IFERROR(INDEX($B$2:$B$490,LARGE(($A$2:$A$490=$G$14)*(ROW($A$2:$A$490)-1),COUNTIF($A$2:$A$490,$G$14)+1-ROW(A364))),"")</f>
        <v/>
      </c>
      <c r="H379" s="9" t="str">
        <f t="shared" si="6"/>
        <v/>
      </c>
      <c r="M379" s="6" t="s">
        <v>1128</v>
      </c>
      <c r="N379" s="6">
        <v>883</v>
      </c>
      <c r="O379" s="6" t="s">
        <v>809</v>
      </c>
      <c r="P379" s="6">
        <v>458</v>
      </c>
      <c r="Q379" s="6" t="s">
        <v>933</v>
      </c>
      <c r="R379" s="6">
        <v>458</v>
      </c>
      <c r="S379" s="6" t="s">
        <v>1507</v>
      </c>
      <c r="T379" s="6" t="s">
        <v>934</v>
      </c>
      <c r="U379" s="6" t="s">
        <v>1507</v>
      </c>
      <c r="V379" s="6">
        <v>3662</v>
      </c>
      <c r="W379" s="6" t="s">
        <v>809</v>
      </c>
    </row>
    <row r="380" spans="1:23" ht="15" x14ac:dyDescent="0.2">
      <c r="A380" s="6" t="s">
        <v>935</v>
      </c>
      <c r="B380" s="6" t="s">
        <v>936</v>
      </c>
      <c r="C380" s="13"/>
      <c r="D380" s="13"/>
      <c r="E380" s="4"/>
      <c r="F380" s="20"/>
      <c r="G380" s="8" t="str">
        <f t="array" ref="G380">IFERROR(INDEX($B$2:$B$490,LARGE(($A$2:$A$490=$G$14)*(ROW($A$2:$A$490)-1),COUNTIF($A$2:$A$490,$G$14)+1-ROW(A365))),"")</f>
        <v/>
      </c>
      <c r="H380" s="9" t="str">
        <f t="shared" si="6"/>
        <v/>
      </c>
      <c r="M380" s="6" t="s">
        <v>1128</v>
      </c>
      <c r="N380" s="6">
        <v>907</v>
      </c>
      <c r="O380" s="6" t="s">
        <v>935</v>
      </c>
      <c r="P380" s="6">
        <v>61</v>
      </c>
      <c r="Q380" s="6" t="s">
        <v>936</v>
      </c>
      <c r="R380" s="6">
        <v>61</v>
      </c>
      <c r="S380" s="6" t="s">
        <v>937</v>
      </c>
      <c r="T380" s="6" t="s">
        <v>938</v>
      </c>
      <c r="U380" s="6" t="s">
        <v>1507</v>
      </c>
      <c r="V380" s="6">
        <v>3534</v>
      </c>
      <c r="W380" s="6" t="s">
        <v>935</v>
      </c>
    </row>
    <row r="381" spans="1:23" ht="15" x14ac:dyDescent="0.2">
      <c r="A381" s="6" t="s">
        <v>935</v>
      </c>
      <c r="B381" s="6" t="s">
        <v>939</v>
      </c>
      <c r="C381" s="13"/>
      <c r="D381" s="13"/>
      <c r="E381" s="4"/>
      <c r="F381" s="20"/>
      <c r="G381" s="8" t="str">
        <f t="array" ref="G381">IFERROR(INDEX($B$2:$B$490,LARGE(($A$2:$A$490=$G$14)*(ROW($A$2:$A$490)-1),COUNTIF($A$2:$A$490,$G$14)+1-ROW(A366))),"")</f>
        <v/>
      </c>
      <c r="H381" s="9" t="str">
        <f t="shared" si="6"/>
        <v/>
      </c>
      <c r="M381" s="6" t="s">
        <v>1128</v>
      </c>
      <c r="N381" s="6">
        <v>907</v>
      </c>
      <c r="O381" s="6" t="s">
        <v>935</v>
      </c>
      <c r="P381" s="6">
        <v>63</v>
      </c>
      <c r="Q381" s="6" t="s">
        <v>939</v>
      </c>
      <c r="R381" s="6">
        <v>63</v>
      </c>
      <c r="S381" s="6" t="s">
        <v>1507</v>
      </c>
      <c r="T381" s="6" t="s">
        <v>371</v>
      </c>
      <c r="U381" s="6" t="s">
        <v>1507</v>
      </c>
      <c r="V381" s="6">
        <v>3534</v>
      </c>
      <c r="W381" s="6" t="s">
        <v>935</v>
      </c>
    </row>
    <row r="382" spans="1:23" ht="15" x14ac:dyDescent="0.2">
      <c r="A382" s="6" t="s">
        <v>940</v>
      </c>
      <c r="B382" s="6" t="s">
        <v>1253</v>
      </c>
      <c r="C382" s="13"/>
      <c r="D382" s="13"/>
      <c r="E382" s="4"/>
      <c r="F382" s="20"/>
      <c r="G382" s="8" t="str">
        <f t="array" ref="G382">IFERROR(INDEX($B$2:$B$490,LARGE(($A$2:$A$490=$G$14)*(ROW($A$2:$A$490)-1),COUNTIF($A$2:$A$490,$G$14)+1-ROW(A367))),"")</f>
        <v/>
      </c>
      <c r="H382" s="9" t="str">
        <f t="shared" si="6"/>
        <v/>
      </c>
      <c r="M382" s="6" t="s">
        <v>1128</v>
      </c>
      <c r="N382" s="6">
        <v>938</v>
      </c>
      <c r="O382" s="6" t="s">
        <v>940</v>
      </c>
      <c r="P382" s="6">
        <v>443</v>
      </c>
      <c r="Q382" s="6" t="s">
        <v>1253</v>
      </c>
      <c r="R382" s="6">
        <v>443</v>
      </c>
      <c r="S382" s="6" t="s">
        <v>1254</v>
      </c>
      <c r="T382" s="6" t="s">
        <v>941</v>
      </c>
      <c r="U382" s="6" t="s">
        <v>1507</v>
      </c>
      <c r="V382" s="6">
        <v>3655</v>
      </c>
      <c r="W382" s="6" t="s">
        <v>940</v>
      </c>
    </row>
    <row r="383" spans="1:23" ht="15" x14ac:dyDescent="0.2">
      <c r="A383" s="6" t="s">
        <v>942</v>
      </c>
      <c r="B383" s="6" t="s">
        <v>957</v>
      </c>
      <c r="C383" s="13"/>
      <c r="D383" s="13"/>
      <c r="E383" s="4"/>
      <c r="F383" s="20"/>
      <c r="G383" s="8" t="str">
        <f t="array" ref="G383">IFERROR(INDEX($B$2:$B$490,LARGE(($A$2:$A$490=$G$14)*(ROW($A$2:$A$490)-1),COUNTIF($A$2:$A$490,$G$14)+1-ROW(A368))),"")</f>
        <v/>
      </c>
      <c r="H383" s="9" t="str">
        <f t="shared" si="6"/>
        <v/>
      </c>
      <c r="M383" s="6" t="s">
        <v>1128</v>
      </c>
      <c r="N383" s="6">
        <v>768</v>
      </c>
      <c r="O383" s="6" t="s">
        <v>942</v>
      </c>
      <c r="P383" s="6">
        <v>533</v>
      </c>
      <c r="Q383" s="6" t="s">
        <v>957</v>
      </c>
      <c r="R383" s="6">
        <v>533</v>
      </c>
      <c r="S383" s="6" t="s">
        <v>728</v>
      </c>
      <c r="T383" s="6" t="s">
        <v>729</v>
      </c>
      <c r="U383" s="6" t="s">
        <v>1507</v>
      </c>
      <c r="V383" s="6">
        <v>3700</v>
      </c>
      <c r="W383" s="6" t="s">
        <v>942</v>
      </c>
    </row>
    <row r="384" spans="1:23" ht="15" x14ac:dyDescent="0.2">
      <c r="A384" s="6" t="s">
        <v>942</v>
      </c>
      <c r="B384" s="6" t="s">
        <v>945</v>
      </c>
      <c r="C384" s="13"/>
      <c r="D384" s="13"/>
      <c r="E384" s="4"/>
      <c r="F384" s="20"/>
      <c r="G384" s="8" t="str">
        <f t="array" ref="G384">IFERROR(INDEX($B$2:$B$490,LARGE(($A$2:$A$490=$G$14)*(ROW($A$2:$A$490)-1),COUNTIF($A$2:$A$490,$G$14)+1-ROW(A369))),"")</f>
        <v/>
      </c>
      <c r="H384" s="9" t="str">
        <f t="shared" si="6"/>
        <v/>
      </c>
      <c r="M384" s="6" t="s">
        <v>1128</v>
      </c>
      <c r="N384" s="6">
        <v>768</v>
      </c>
      <c r="O384" s="6" t="s">
        <v>942</v>
      </c>
      <c r="P384" s="6">
        <v>534</v>
      </c>
      <c r="Q384" s="6" t="s">
        <v>945</v>
      </c>
      <c r="R384" s="6">
        <v>534</v>
      </c>
      <c r="S384" s="6" t="s">
        <v>1231</v>
      </c>
      <c r="T384" s="6" t="s">
        <v>946</v>
      </c>
      <c r="U384" s="6" t="s">
        <v>1507</v>
      </c>
      <c r="V384" s="6">
        <v>3646</v>
      </c>
      <c r="W384" s="6" t="s">
        <v>947</v>
      </c>
    </row>
    <row r="385" spans="1:23" ht="15" x14ac:dyDescent="0.2">
      <c r="A385" s="6" t="s">
        <v>942</v>
      </c>
      <c r="B385" s="6" t="s">
        <v>948</v>
      </c>
      <c r="C385" s="13"/>
      <c r="D385" s="13"/>
      <c r="E385" s="4"/>
      <c r="F385" s="20"/>
      <c r="G385" s="8" t="str">
        <f t="array" ref="G385">IFERROR(INDEX($B$2:$B$490,LARGE(($A$2:$A$490=$G$14)*(ROW($A$2:$A$490)-1),COUNTIF($A$2:$A$490,$G$14)+1-ROW(A370))),"")</f>
        <v/>
      </c>
      <c r="H385" s="9" t="str">
        <f t="shared" si="6"/>
        <v/>
      </c>
      <c r="M385" s="6" t="s">
        <v>1128</v>
      </c>
      <c r="N385" s="6">
        <v>768</v>
      </c>
      <c r="O385" s="6" t="s">
        <v>942</v>
      </c>
      <c r="P385" s="6">
        <v>535</v>
      </c>
      <c r="Q385" s="6" t="s">
        <v>948</v>
      </c>
      <c r="R385" s="6">
        <v>535</v>
      </c>
      <c r="S385" s="6" t="s">
        <v>949</v>
      </c>
      <c r="T385" s="6" t="s">
        <v>950</v>
      </c>
      <c r="U385" s="6" t="s">
        <v>1507</v>
      </c>
      <c r="V385" s="6">
        <v>3700</v>
      </c>
      <c r="W385" s="6" t="s">
        <v>942</v>
      </c>
    </row>
    <row r="386" spans="1:23" ht="15" x14ac:dyDescent="0.2">
      <c r="A386" s="6" t="s">
        <v>942</v>
      </c>
      <c r="B386" s="6" t="s">
        <v>951</v>
      </c>
      <c r="C386" s="13"/>
      <c r="D386" s="13"/>
      <c r="E386" s="4"/>
      <c r="F386" s="20"/>
      <c r="G386" s="8" t="str">
        <f t="array" ref="G386">IFERROR(INDEX($B$2:$B$490,LARGE(($A$2:$A$490=$G$14)*(ROW($A$2:$A$490)-1),COUNTIF($A$2:$A$490,$G$14)+1-ROW(A371))),"")</f>
        <v/>
      </c>
      <c r="H386" s="9" t="str">
        <f t="shared" si="6"/>
        <v/>
      </c>
      <c r="M386" s="6" t="s">
        <v>1128</v>
      </c>
      <c r="N386" s="6">
        <v>768</v>
      </c>
      <c r="O386" s="6" t="s">
        <v>942</v>
      </c>
      <c r="P386" s="6">
        <v>536</v>
      </c>
      <c r="Q386" s="6" t="s">
        <v>951</v>
      </c>
      <c r="R386" s="6">
        <v>536</v>
      </c>
      <c r="S386" s="6" t="s">
        <v>952</v>
      </c>
      <c r="T386" s="6" t="s">
        <v>953</v>
      </c>
      <c r="U386" s="6" t="s">
        <v>1507</v>
      </c>
      <c r="V386" s="6">
        <v>3700</v>
      </c>
      <c r="W386" s="6" t="s">
        <v>942</v>
      </c>
    </row>
    <row r="387" spans="1:23" ht="15" x14ac:dyDescent="0.2">
      <c r="A387" s="6" t="s">
        <v>942</v>
      </c>
      <c r="B387" s="6" t="s">
        <v>954</v>
      </c>
      <c r="C387" s="13"/>
      <c r="D387" s="13"/>
      <c r="E387" s="4"/>
      <c r="F387" s="20"/>
      <c r="G387" s="8" t="str">
        <f t="array" ref="G387">IFERROR(INDEX($B$2:$B$490,LARGE(($A$2:$A$490=$G$14)*(ROW($A$2:$A$490)-1),COUNTIF($A$2:$A$490,$G$14)+1-ROW(A372))),"")</f>
        <v/>
      </c>
      <c r="H387" s="9" t="str">
        <f t="shared" si="6"/>
        <v/>
      </c>
      <c r="M387" s="6" t="s">
        <v>1128</v>
      </c>
      <c r="N387" s="6">
        <v>768</v>
      </c>
      <c r="O387" s="6" t="s">
        <v>942</v>
      </c>
      <c r="P387" s="6">
        <v>537</v>
      </c>
      <c r="Q387" s="6" t="s">
        <v>954</v>
      </c>
      <c r="R387" s="6">
        <v>537</v>
      </c>
      <c r="S387" s="6" t="s">
        <v>955</v>
      </c>
      <c r="T387" s="6" t="s">
        <v>956</v>
      </c>
      <c r="U387" s="6" t="s">
        <v>1507</v>
      </c>
      <c r="V387" s="6">
        <v>3700</v>
      </c>
      <c r="W387" s="6" t="s">
        <v>942</v>
      </c>
    </row>
    <row r="388" spans="1:23" ht="15" x14ac:dyDescent="0.2">
      <c r="A388" s="6" t="s">
        <v>942</v>
      </c>
      <c r="B388" s="6" t="s">
        <v>943</v>
      </c>
      <c r="C388" s="13"/>
      <c r="D388" s="13"/>
      <c r="E388" s="4"/>
      <c r="F388" s="20"/>
      <c r="G388" s="8" t="str">
        <f t="array" ref="G388">IFERROR(INDEX($B$2:$B$490,LARGE(($A$2:$A$490=$G$14)*(ROW($A$2:$A$490)-1),COUNTIF($A$2:$A$490,$G$14)+1-ROW(A373))),"")</f>
        <v/>
      </c>
      <c r="H388" s="9" t="str">
        <f t="shared" si="6"/>
        <v/>
      </c>
      <c r="M388" s="6" t="s">
        <v>1128</v>
      </c>
      <c r="N388" s="6">
        <v>768</v>
      </c>
      <c r="O388" s="6" t="s">
        <v>942</v>
      </c>
      <c r="P388" s="6">
        <v>538</v>
      </c>
      <c r="Q388" s="6" t="s">
        <v>943</v>
      </c>
      <c r="R388" s="6">
        <v>538</v>
      </c>
      <c r="S388" s="6" t="s">
        <v>1231</v>
      </c>
      <c r="T388" s="6" t="s">
        <v>944</v>
      </c>
      <c r="U388" s="6" t="s">
        <v>1507</v>
      </c>
      <c r="V388" s="6">
        <v>3700</v>
      </c>
      <c r="W388" s="6" t="s">
        <v>942</v>
      </c>
    </row>
    <row r="389" spans="1:23" ht="15" x14ac:dyDescent="0.2">
      <c r="A389" s="6" t="s">
        <v>942</v>
      </c>
      <c r="B389" s="6" t="s">
        <v>1463</v>
      </c>
      <c r="C389" s="13"/>
      <c r="D389" s="13"/>
      <c r="E389" s="4"/>
      <c r="F389" s="20"/>
      <c r="G389" s="8" t="str">
        <f t="array" ref="G389">IFERROR(INDEX($B$2:$B$490,LARGE(($A$2:$A$490=$G$14)*(ROW($A$2:$A$490)-1),COUNTIF($A$2:$A$490,$G$14)+1-ROW(A374))),"")</f>
        <v/>
      </c>
      <c r="H389" s="9" t="str">
        <f t="shared" si="6"/>
        <v/>
      </c>
      <c r="M389" s="6" t="s">
        <v>1128</v>
      </c>
      <c r="N389" s="6">
        <v>768</v>
      </c>
      <c r="O389" s="6" t="s">
        <v>942</v>
      </c>
      <c r="P389" s="6">
        <v>1900</v>
      </c>
      <c r="Q389" s="6" t="s">
        <v>1463</v>
      </c>
      <c r="R389" s="6">
        <v>1900</v>
      </c>
      <c r="S389" s="6" t="s">
        <v>1464</v>
      </c>
      <c r="T389" s="6" t="s">
        <v>1465</v>
      </c>
      <c r="U389" s="6" t="s">
        <v>1507</v>
      </c>
      <c r="V389" s="6">
        <v>3700</v>
      </c>
      <c r="W389" s="6" t="s">
        <v>942</v>
      </c>
    </row>
    <row r="390" spans="1:23" ht="15" x14ac:dyDescent="0.2">
      <c r="A390" s="6" t="s">
        <v>942</v>
      </c>
      <c r="B390" s="6" t="s">
        <v>1466</v>
      </c>
      <c r="C390" s="13"/>
      <c r="D390" s="13"/>
      <c r="E390" s="4"/>
      <c r="F390" s="20"/>
      <c r="G390" s="8" t="str">
        <f t="array" ref="G390">IFERROR(INDEX($B$2:$B$490,LARGE(($A$2:$A$490=$G$14)*(ROW($A$2:$A$490)-1),COUNTIF($A$2:$A$490,$G$14)+1-ROW(A375))),"")</f>
        <v/>
      </c>
      <c r="H390" s="9" t="str">
        <f t="shared" si="6"/>
        <v/>
      </c>
      <c r="M390" s="6" t="s">
        <v>1128</v>
      </c>
      <c r="N390" s="6">
        <v>768</v>
      </c>
      <c r="O390" s="6" t="s">
        <v>942</v>
      </c>
      <c r="P390" s="6">
        <v>2912</v>
      </c>
      <c r="Q390" s="6" t="s">
        <v>1466</v>
      </c>
      <c r="R390" s="6">
        <v>2912</v>
      </c>
      <c r="S390" s="6" t="s">
        <v>1507</v>
      </c>
      <c r="T390" s="6" t="s">
        <v>1467</v>
      </c>
      <c r="U390" s="6" t="s">
        <v>1507</v>
      </c>
      <c r="V390" s="6">
        <v>3700</v>
      </c>
      <c r="W390" s="6" t="s">
        <v>942</v>
      </c>
    </row>
    <row r="391" spans="1:23" ht="15" x14ac:dyDescent="0.2">
      <c r="A391" s="6" t="s">
        <v>730</v>
      </c>
      <c r="B391" s="6" t="s">
        <v>731</v>
      </c>
      <c r="C391" s="13"/>
      <c r="D391" s="13"/>
      <c r="E391" s="4"/>
      <c r="F391" s="20"/>
      <c r="G391" s="8" t="str">
        <f t="array" ref="G391">IFERROR(INDEX($B$2:$B$490,LARGE(($A$2:$A$490=$G$14)*(ROW($A$2:$A$490)-1),COUNTIF($A$2:$A$490,$G$14)+1-ROW(A376))),"")</f>
        <v/>
      </c>
      <c r="H391" s="9" t="str">
        <f t="shared" si="6"/>
        <v/>
      </c>
      <c r="M391" s="6" t="s">
        <v>1128</v>
      </c>
      <c r="N391" s="6">
        <v>793</v>
      </c>
      <c r="O391" s="6" t="s">
        <v>730</v>
      </c>
      <c r="P391" s="6">
        <v>409</v>
      </c>
      <c r="Q391" s="6" t="s">
        <v>731</v>
      </c>
      <c r="R391" s="6">
        <v>409</v>
      </c>
      <c r="S391" s="6" t="s">
        <v>143</v>
      </c>
      <c r="T391" s="6" t="s">
        <v>732</v>
      </c>
      <c r="U391" s="6" t="s">
        <v>1507</v>
      </c>
      <c r="V391" s="6">
        <v>3772</v>
      </c>
      <c r="W391" s="6" t="s">
        <v>730</v>
      </c>
    </row>
    <row r="392" spans="1:23" ht="15" x14ac:dyDescent="0.2">
      <c r="A392" s="6" t="s">
        <v>733</v>
      </c>
      <c r="B392" s="6" t="s">
        <v>737</v>
      </c>
      <c r="C392" s="13"/>
      <c r="D392" s="13"/>
      <c r="E392" s="4"/>
      <c r="F392" s="20"/>
      <c r="G392" s="8" t="str">
        <f t="array" ref="G392">IFERROR(INDEX($B$2:$B$490,LARGE(($A$2:$A$490=$G$14)*(ROW($A$2:$A$490)-1),COUNTIF($A$2:$A$490,$G$14)+1-ROW(A377))),"")</f>
        <v/>
      </c>
      <c r="H392" s="9" t="str">
        <f t="shared" si="6"/>
        <v/>
      </c>
      <c r="M392" s="6" t="s">
        <v>1128</v>
      </c>
      <c r="N392" s="6">
        <v>939</v>
      </c>
      <c r="O392" s="6" t="s">
        <v>733</v>
      </c>
      <c r="P392" s="6">
        <v>360</v>
      </c>
      <c r="Q392" s="6" t="s">
        <v>737</v>
      </c>
      <c r="R392" s="6">
        <v>360</v>
      </c>
      <c r="S392" s="6" t="s">
        <v>735</v>
      </c>
      <c r="T392" s="6" t="s">
        <v>736</v>
      </c>
      <c r="U392" s="6" t="s">
        <v>1507</v>
      </c>
      <c r="V392" s="6">
        <v>3612</v>
      </c>
      <c r="W392" s="6" t="s">
        <v>733</v>
      </c>
    </row>
    <row r="393" spans="1:23" ht="15" x14ac:dyDescent="0.2">
      <c r="A393" s="6" t="s">
        <v>733</v>
      </c>
      <c r="B393" s="6" t="s">
        <v>738</v>
      </c>
      <c r="C393" s="13"/>
      <c r="D393" s="13"/>
      <c r="E393" s="4"/>
      <c r="F393" s="20"/>
      <c r="G393" s="8" t="str">
        <f t="array" ref="G393">IFERROR(INDEX($B$2:$B$490,LARGE(($A$2:$A$490=$G$14)*(ROW($A$2:$A$490)-1),COUNTIF($A$2:$A$490,$G$14)+1-ROW(A378))),"")</f>
        <v/>
      </c>
      <c r="H393" s="9" t="str">
        <f t="shared" si="6"/>
        <v/>
      </c>
      <c r="M393" s="6" t="s">
        <v>1128</v>
      </c>
      <c r="N393" s="6">
        <v>939</v>
      </c>
      <c r="O393" s="6" t="s">
        <v>733</v>
      </c>
      <c r="P393" s="6">
        <v>361</v>
      </c>
      <c r="Q393" s="6" t="s">
        <v>738</v>
      </c>
      <c r="R393" s="6">
        <v>361</v>
      </c>
      <c r="S393" s="6" t="s">
        <v>735</v>
      </c>
      <c r="T393" s="6" t="s">
        <v>736</v>
      </c>
      <c r="U393" s="6" t="s">
        <v>1507</v>
      </c>
      <c r="V393" s="6">
        <v>3612</v>
      </c>
      <c r="W393" s="6" t="s">
        <v>733</v>
      </c>
    </row>
    <row r="394" spans="1:23" ht="15" x14ac:dyDescent="0.2">
      <c r="A394" s="6" t="s">
        <v>733</v>
      </c>
      <c r="B394" s="6" t="s">
        <v>734</v>
      </c>
      <c r="C394" s="13"/>
      <c r="D394" s="13"/>
      <c r="E394" s="4"/>
      <c r="F394" s="20"/>
      <c r="G394" s="8" t="str">
        <f t="array" ref="G394">IFERROR(INDEX($B$2:$B$490,LARGE(($A$2:$A$490=$G$14)*(ROW($A$2:$A$490)-1),COUNTIF($A$2:$A$490,$G$14)+1-ROW(A379))),"")</f>
        <v/>
      </c>
      <c r="H394" s="9" t="str">
        <f t="shared" si="6"/>
        <v/>
      </c>
      <c r="M394" s="6" t="s">
        <v>1128</v>
      </c>
      <c r="N394" s="6">
        <v>939</v>
      </c>
      <c r="O394" s="6" t="s">
        <v>733</v>
      </c>
      <c r="P394" s="6">
        <v>362</v>
      </c>
      <c r="Q394" s="6" t="s">
        <v>734</v>
      </c>
      <c r="R394" s="6">
        <v>362</v>
      </c>
      <c r="S394" s="6" t="s">
        <v>735</v>
      </c>
      <c r="T394" s="6" t="s">
        <v>1255</v>
      </c>
      <c r="U394" s="6" t="s">
        <v>1507</v>
      </c>
      <c r="V394" s="6">
        <v>3612</v>
      </c>
      <c r="W394" s="6" t="s">
        <v>733</v>
      </c>
    </row>
    <row r="395" spans="1:23" ht="15" x14ac:dyDescent="0.2">
      <c r="A395" s="6" t="s">
        <v>733</v>
      </c>
      <c r="B395" s="6" t="s">
        <v>1468</v>
      </c>
      <c r="C395" s="13"/>
      <c r="D395" s="13"/>
      <c r="E395" s="4"/>
      <c r="F395" s="20"/>
      <c r="G395" s="8" t="str">
        <f t="array" ref="G395">IFERROR(INDEX($B$2:$B$490,LARGE(($A$2:$A$490=$G$14)*(ROW($A$2:$A$490)-1),COUNTIF($A$2:$A$490,$G$14)+1-ROW(A380))),"")</f>
        <v/>
      </c>
      <c r="H395" s="9" t="str">
        <f t="shared" si="6"/>
        <v/>
      </c>
      <c r="M395" s="6" t="s">
        <v>1128</v>
      </c>
      <c r="N395" s="6">
        <v>939</v>
      </c>
      <c r="O395" s="6" t="s">
        <v>733</v>
      </c>
      <c r="P395" s="6">
        <v>1903</v>
      </c>
      <c r="Q395" s="6" t="s">
        <v>1468</v>
      </c>
      <c r="R395" s="6">
        <v>1903</v>
      </c>
      <c r="S395" s="6" t="s">
        <v>1469</v>
      </c>
      <c r="T395" s="6" t="s">
        <v>1470</v>
      </c>
      <c r="U395" s="6" t="s">
        <v>1507</v>
      </c>
      <c r="V395" s="6">
        <v>3612</v>
      </c>
      <c r="W395" s="6" t="s">
        <v>733</v>
      </c>
    </row>
    <row r="396" spans="1:23" ht="15" x14ac:dyDescent="0.2">
      <c r="A396" s="6" t="s">
        <v>733</v>
      </c>
      <c r="B396" s="6" t="s">
        <v>1471</v>
      </c>
      <c r="C396" s="13"/>
      <c r="D396" s="13"/>
      <c r="E396" s="4"/>
      <c r="F396" s="20"/>
      <c r="G396" s="8" t="str">
        <f t="array" ref="G396">IFERROR(INDEX($B$2:$B$490,LARGE(($A$2:$A$490=$G$14)*(ROW($A$2:$A$490)-1),COUNTIF($A$2:$A$490,$G$14)+1-ROW(A381))),"")</f>
        <v/>
      </c>
      <c r="H396" s="9" t="str">
        <f t="shared" si="6"/>
        <v/>
      </c>
      <c r="M396" s="6" t="s">
        <v>1128</v>
      </c>
      <c r="N396" s="6">
        <v>939</v>
      </c>
      <c r="O396" s="6" t="s">
        <v>733</v>
      </c>
      <c r="P396" s="6">
        <v>1906</v>
      </c>
      <c r="Q396" s="6" t="s">
        <v>1471</v>
      </c>
      <c r="R396" s="6">
        <v>1906</v>
      </c>
      <c r="S396" s="6" t="s">
        <v>1472</v>
      </c>
      <c r="T396" s="6" t="s">
        <v>1473</v>
      </c>
      <c r="U396" s="6" t="s">
        <v>1507</v>
      </c>
      <c r="V396" s="6">
        <v>3624</v>
      </c>
      <c r="W396" s="6" t="s">
        <v>733</v>
      </c>
    </row>
    <row r="397" spans="1:23" ht="15" x14ac:dyDescent="0.2">
      <c r="A397" s="6" t="s">
        <v>739</v>
      </c>
      <c r="B397" s="6" t="s">
        <v>1168</v>
      </c>
      <c r="C397" s="13"/>
      <c r="D397" s="13"/>
      <c r="E397" s="4"/>
      <c r="F397" s="20"/>
      <c r="G397" s="8" t="str">
        <f t="array" ref="G397">IFERROR(INDEX($B$2:$B$490,LARGE(($A$2:$A$490=$G$14)*(ROW($A$2:$A$490)-1),COUNTIF($A$2:$A$490,$G$14)+1-ROW(A382))),"")</f>
        <v/>
      </c>
      <c r="H397" s="9" t="str">
        <f t="shared" si="6"/>
        <v/>
      </c>
      <c r="M397" s="6" t="s">
        <v>1128</v>
      </c>
      <c r="N397" s="6">
        <v>358</v>
      </c>
      <c r="O397" s="6" t="s">
        <v>739</v>
      </c>
      <c r="P397" s="6">
        <v>308</v>
      </c>
      <c r="Q397" s="6" t="s">
        <v>1168</v>
      </c>
      <c r="R397" s="6">
        <v>308</v>
      </c>
      <c r="S397" s="6" t="s">
        <v>1507</v>
      </c>
      <c r="T397" s="6" t="s">
        <v>740</v>
      </c>
      <c r="U397" s="6" t="s">
        <v>1507</v>
      </c>
      <c r="V397" s="6">
        <v>3066</v>
      </c>
      <c r="W397" s="6" t="s">
        <v>739</v>
      </c>
    </row>
    <row r="398" spans="1:23" ht="15" x14ac:dyDescent="0.2">
      <c r="A398" s="6" t="s">
        <v>741</v>
      </c>
      <c r="B398" s="6" t="s">
        <v>742</v>
      </c>
      <c r="C398" s="13"/>
      <c r="D398" s="13"/>
      <c r="E398" s="4"/>
      <c r="F398" s="20"/>
      <c r="G398" s="8" t="str">
        <f t="array" ref="G398">IFERROR(INDEX($B$2:$B$490,LARGE(($A$2:$A$490=$G$14)*(ROW($A$2:$A$490)-1),COUNTIF($A$2:$A$490,$G$14)+1-ROW(A383))),"")</f>
        <v/>
      </c>
      <c r="H398" s="9" t="str">
        <f t="shared" si="6"/>
        <v/>
      </c>
      <c r="M398" s="6" t="s">
        <v>1128</v>
      </c>
      <c r="N398" s="6">
        <v>770</v>
      </c>
      <c r="O398" s="6" t="s">
        <v>741</v>
      </c>
      <c r="P398" s="6">
        <v>594</v>
      </c>
      <c r="Q398" s="6" t="s">
        <v>742</v>
      </c>
      <c r="R398" s="6">
        <v>594</v>
      </c>
      <c r="S398" s="6" t="s">
        <v>1507</v>
      </c>
      <c r="T398" s="6" t="s">
        <v>1081</v>
      </c>
      <c r="U398" s="6" t="s">
        <v>1507</v>
      </c>
      <c r="V398" s="6">
        <v>3631</v>
      </c>
      <c r="W398" s="6" t="s">
        <v>743</v>
      </c>
    </row>
    <row r="399" spans="1:23" ht="15" x14ac:dyDescent="0.2">
      <c r="A399" s="6" t="s">
        <v>744</v>
      </c>
      <c r="B399" s="6" t="s">
        <v>1221</v>
      </c>
      <c r="C399" s="13"/>
      <c r="D399" s="13"/>
      <c r="E399" s="4"/>
      <c r="F399" s="20"/>
      <c r="G399" s="8" t="str">
        <f t="array" ref="G399">IFERROR(INDEX($B$2:$B$490,LARGE(($A$2:$A$490=$G$14)*(ROW($A$2:$A$490)-1),COUNTIF($A$2:$A$490,$G$14)+1-ROW(A384))),"")</f>
        <v/>
      </c>
      <c r="H399" s="9" t="str">
        <f t="shared" si="6"/>
        <v/>
      </c>
      <c r="M399" s="6" t="s">
        <v>1128</v>
      </c>
      <c r="N399" s="6">
        <v>749</v>
      </c>
      <c r="O399" s="6" t="s">
        <v>744</v>
      </c>
      <c r="P399" s="6">
        <v>240</v>
      </c>
      <c r="Q399" s="6" t="s">
        <v>1221</v>
      </c>
      <c r="R399" s="6">
        <v>240</v>
      </c>
      <c r="S399" s="6" t="s">
        <v>744</v>
      </c>
      <c r="T399" s="6" t="s">
        <v>745</v>
      </c>
      <c r="U399" s="6" t="s">
        <v>1507</v>
      </c>
      <c r="V399" s="6">
        <v>2557</v>
      </c>
      <c r="W399" s="6" t="s">
        <v>744</v>
      </c>
    </row>
    <row r="400" spans="1:23" ht="15" x14ac:dyDescent="0.2">
      <c r="A400" s="6" t="s">
        <v>746</v>
      </c>
      <c r="B400" s="6" t="s">
        <v>747</v>
      </c>
      <c r="C400" s="13"/>
      <c r="D400" s="13"/>
      <c r="E400" s="4"/>
      <c r="F400" s="20"/>
      <c r="G400" s="8" t="str">
        <f t="array" ref="G400">IFERROR(INDEX($B$2:$B$490,LARGE(($A$2:$A$490=$G$14)*(ROW($A$2:$A$490)-1),COUNTIF($A$2:$A$490,$G$14)+1-ROW(A385))),"")</f>
        <v/>
      </c>
      <c r="H400" s="9" t="str">
        <f t="shared" ref="H400:H428" si="7">IFERROR(VLOOKUP(G400,$Q$1:$R$422,2,FALSE),"")</f>
        <v/>
      </c>
      <c r="M400" s="6" t="s">
        <v>1128</v>
      </c>
      <c r="N400" s="6">
        <v>957</v>
      </c>
      <c r="O400" s="6" t="s">
        <v>746</v>
      </c>
      <c r="P400" s="6">
        <v>27</v>
      </c>
      <c r="Q400" s="6" t="s">
        <v>747</v>
      </c>
      <c r="R400" s="6">
        <v>27</v>
      </c>
      <c r="S400" s="6" t="s">
        <v>748</v>
      </c>
      <c r="T400" s="6" t="s">
        <v>749</v>
      </c>
      <c r="U400" s="6" t="s">
        <v>1507</v>
      </c>
      <c r="V400" s="6">
        <v>3454</v>
      </c>
      <c r="W400" s="6" t="s">
        <v>746</v>
      </c>
    </row>
    <row r="401" spans="1:23" ht="15" x14ac:dyDescent="0.2">
      <c r="A401" s="6" t="s">
        <v>750</v>
      </c>
      <c r="B401" s="6" t="s">
        <v>1222</v>
      </c>
      <c r="C401" s="13"/>
      <c r="D401" s="13"/>
      <c r="E401" s="4"/>
      <c r="F401" s="20"/>
      <c r="G401" s="8" t="str">
        <f t="array" ref="G401">IFERROR(INDEX($B$2:$B$490,LARGE(($A$2:$A$490=$G$14)*(ROW($A$2:$A$490)-1),COUNTIF($A$2:$A$490,$G$14)+1-ROW(A386))),"")</f>
        <v/>
      </c>
      <c r="H401" s="9" t="str">
        <f t="shared" si="7"/>
        <v/>
      </c>
      <c r="M401" s="6" t="s">
        <v>1128</v>
      </c>
      <c r="N401" s="6">
        <v>750</v>
      </c>
      <c r="O401" s="6" t="s">
        <v>750</v>
      </c>
      <c r="P401" s="6">
        <v>331</v>
      </c>
      <c r="Q401" s="6" t="s">
        <v>1222</v>
      </c>
      <c r="R401" s="6">
        <v>331</v>
      </c>
      <c r="S401" s="6" t="s">
        <v>751</v>
      </c>
      <c r="T401" s="6" t="s">
        <v>1223</v>
      </c>
      <c r="U401" s="6" t="s">
        <v>1507</v>
      </c>
      <c r="V401" s="6">
        <v>2572</v>
      </c>
      <c r="W401" s="6" t="s">
        <v>750</v>
      </c>
    </row>
    <row r="402" spans="1:23" ht="15" x14ac:dyDescent="0.2">
      <c r="A402" s="6" t="s">
        <v>806</v>
      </c>
      <c r="B402" s="6" t="s">
        <v>1041</v>
      </c>
      <c r="C402" s="13"/>
      <c r="D402" s="13"/>
      <c r="E402" s="4"/>
      <c r="F402" s="20"/>
      <c r="G402" s="8" t="str">
        <f t="array" ref="G402">IFERROR(INDEX($B$2:$B$490,LARGE(($A$2:$A$490=$G$14)*(ROW($A$2:$A$490)-1),COUNTIF($A$2:$A$490,$G$14)+1-ROW(A387))),"")</f>
        <v/>
      </c>
      <c r="H402" s="9" t="str">
        <f t="shared" si="7"/>
        <v/>
      </c>
      <c r="M402" s="6" t="s">
        <v>1128</v>
      </c>
      <c r="N402" s="6">
        <v>751</v>
      </c>
      <c r="O402" s="6" t="s">
        <v>806</v>
      </c>
      <c r="P402" s="6">
        <v>363</v>
      </c>
      <c r="Q402" s="6" t="s">
        <v>1041</v>
      </c>
      <c r="R402" s="6">
        <v>363</v>
      </c>
      <c r="S402" s="6" t="s">
        <v>1224</v>
      </c>
      <c r="T402" s="6" t="s">
        <v>1042</v>
      </c>
      <c r="U402" s="6" t="s">
        <v>1507</v>
      </c>
      <c r="V402" s="6">
        <v>2575</v>
      </c>
      <c r="W402" s="6" t="s">
        <v>806</v>
      </c>
    </row>
    <row r="403" spans="1:23" ht="15" x14ac:dyDescent="0.2">
      <c r="A403" s="6" t="s">
        <v>806</v>
      </c>
      <c r="B403" s="6" t="s">
        <v>1043</v>
      </c>
      <c r="C403" s="13"/>
      <c r="D403" s="13"/>
      <c r="E403" s="4"/>
      <c r="F403" s="20"/>
      <c r="G403" s="8" t="str">
        <f t="array" ref="G403">IFERROR(INDEX($B$2:$B$490,LARGE(($A$2:$A$490=$G$14)*(ROW($A$2:$A$490)-1),COUNTIF($A$2:$A$490,$G$14)+1-ROW(A388))),"")</f>
        <v/>
      </c>
      <c r="H403" s="9" t="str">
        <f t="shared" si="7"/>
        <v/>
      </c>
      <c r="M403" s="6" t="s">
        <v>1128</v>
      </c>
      <c r="N403" s="6">
        <v>751</v>
      </c>
      <c r="O403" s="6" t="s">
        <v>806</v>
      </c>
      <c r="P403" s="6">
        <v>364</v>
      </c>
      <c r="Q403" s="6" t="s">
        <v>1043</v>
      </c>
      <c r="R403" s="6">
        <v>364</v>
      </c>
      <c r="S403" s="6" t="s">
        <v>1044</v>
      </c>
      <c r="T403" s="6" t="s">
        <v>1039</v>
      </c>
      <c r="U403" s="6" t="s">
        <v>1507</v>
      </c>
      <c r="V403" s="6">
        <v>2575</v>
      </c>
      <c r="W403" s="6" t="s">
        <v>806</v>
      </c>
    </row>
    <row r="404" spans="1:23" ht="15" x14ac:dyDescent="0.2">
      <c r="A404" s="6" t="s">
        <v>806</v>
      </c>
      <c r="B404" s="6" t="s">
        <v>807</v>
      </c>
      <c r="C404" s="13"/>
      <c r="D404" s="13"/>
      <c r="E404" s="4"/>
      <c r="F404" s="20"/>
      <c r="G404" s="8" t="str">
        <f t="array" ref="G404">IFERROR(INDEX($B$2:$B$490,LARGE(($A$2:$A$490=$G$14)*(ROW($A$2:$A$490)-1),COUNTIF($A$2:$A$490,$G$14)+1-ROW(A389))),"")</f>
        <v/>
      </c>
      <c r="H404" s="9" t="str">
        <f t="shared" si="7"/>
        <v/>
      </c>
      <c r="M404" s="6" t="s">
        <v>1128</v>
      </c>
      <c r="N404" s="6">
        <v>751</v>
      </c>
      <c r="O404" s="6" t="s">
        <v>806</v>
      </c>
      <c r="P404" s="6">
        <v>577</v>
      </c>
      <c r="Q404" s="6" t="s">
        <v>807</v>
      </c>
      <c r="R404" s="6">
        <v>577</v>
      </c>
      <c r="S404" s="6" t="s">
        <v>808</v>
      </c>
      <c r="T404" s="6" t="s">
        <v>1039</v>
      </c>
      <c r="U404" s="6" t="s">
        <v>1507</v>
      </c>
      <c r="V404" s="6">
        <v>2575</v>
      </c>
      <c r="W404" s="6" t="s">
        <v>1040</v>
      </c>
    </row>
    <row r="405" spans="1:23" ht="15" x14ac:dyDescent="0.2">
      <c r="A405" s="6" t="s">
        <v>752</v>
      </c>
      <c r="B405" s="6" t="s">
        <v>1118</v>
      </c>
      <c r="C405" s="13"/>
      <c r="D405" s="13"/>
      <c r="E405" s="4"/>
      <c r="F405" s="20"/>
      <c r="G405" s="8" t="str">
        <f t="array" ref="G405">IFERROR(INDEX($B$2:$B$490,LARGE(($A$2:$A$490=$G$14)*(ROW($A$2:$A$490)-1),COUNTIF($A$2:$A$490,$G$14)+1-ROW(A390))),"")</f>
        <v/>
      </c>
      <c r="H405" s="9" t="str">
        <f t="shared" si="7"/>
        <v/>
      </c>
      <c r="M405" s="6" t="s">
        <v>1128</v>
      </c>
      <c r="N405" s="6">
        <v>941</v>
      </c>
      <c r="O405" s="6" t="s">
        <v>752</v>
      </c>
      <c r="P405" s="6">
        <v>393</v>
      </c>
      <c r="Q405" s="6" t="s">
        <v>1118</v>
      </c>
      <c r="R405" s="6">
        <v>393</v>
      </c>
      <c r="S405" s="6" t="s">
        <v>1507</v>
      </c>
      <c r="T405" s="6" t="s">
        <v>984</v>
      </c>
      <c r="U405" s="6" t="s">
        <v>1507</v>
      </c>
      <c r="V405" s="6">
        <v>3634</v>
      </c>
      <c r="W405" s="6" t="s">
        <v>752</v>
      </c>
    </row>
    <row r="406" spans="1:23" ht="15" x14ac:dyDescent="0.2">
      <c r="A406" s="6" t="s">
        <v>752</v>
      </c>
      <c r="B406" s="6" t="s">
        <v>982</v>
      </c>
      <c r="C406" s="13"/>
      <c r="D406" s="13"/>
      <c r="E406" s="4"/>
      <c r="F406" s="20"/>
      <c r="G406" s="8" t="str">
        <f t="array" ref="G406">IFERROR(INDEX($B$2:$B$490,LARGE(($A$2:$A$490=$G$14)*(ROW($A$2:$A$490)-1),COUNTIF($A$2:$A$490,$G$14)+1-ROW(A391))),"")</f>
        <v/>
      </c>
      <c r="H406" s="9" t="str">
        <f t="shared" si="7"/>
        <v/>
      </c>
      <c r="M406" s="6" t="s">
        <v>1128</v>
      </c>
      <c r="N406" s="6">
        <v>941</v>
      </c>
      <c r="O406" s="6" t="s">
        <v>752</v>
      </c>
      <c r="P406" s="6">
        <v>394</v>
      </c>
      <c r="Q406" s="6" t="s">
        <v>982</v>
      </c>
      <c r="R406" s="6">
        <v>394</v>
      </c>
      <c r="S406" s="6" t="s">
        <v>1507</v>
      </c>
      <c r="T406" s="6" t="s">
        <v>983</v>
      </c>
      <c r="U406" s="6" t="s">
        <v>1507</v>
      </c>
      <c r="V406" s="6">
        <v>3634</v>
      </c>
      <c r="W406" s="6" t="s">
        <v>752</v>
      </c>
    </row>
    <row r="407" spans="1:23" ht="15" x14ac:dyDescent="0.2">
      <c r="A407" s="6" t="s">
        <v>752</v>
      </c>
      <c r="B407" s="6" t="s">
        <v>981</v>
      </c>
      <c r="C407" s="13"/>
      <c r="D407" s="13"/>
      <c r="E407" s="4"/>
      <c r="F407" s="20"/>
      <c r="G407" s="8" t="str">
        <f t="array" ref="G407">IFERROR(INDEX($B$2:$B$490,LARGE(($A$2:$A$490=$G$14)*(ROW($A$2:$A$490)-1),COUNTIF($A$2:$A$490,$G$14)+1-ROW(A392))),"")</f>
        <v/>
      </c>
      <c r="H407" s="9" t="str">
        <f t="shared" si="7"/>
        <v/>
      </c>
      <c r="M407" s="6" t="s">
        <v>1128</v>
      </c>
      <c r="N407" s="6">
        <v>941</v>
      </c>
      <c r="O407" s="6" t="s">
        <v>752</v>
      </c>
      <c r="P407" s="6">
        <v>395</v>
      </c>
      <c r="Q407" s="6" t="s">
        <v>981</v>
      </c>
      <c r="R407" s="6">
        <v>395</v>
      </c>
      <c r="S407" s="6" t="s">
        <v>1507</v>
      </c>
      <c r="T407" s="6" t="s">
        <v>984</v>
      </c>
      <c r="U407" s="6" t="s">
        <v>1507</v>
      </c>
      <c r="V407" s="6">
        <v>3634</v>
      </c>
      <c r="W407" s="6" t="s">
        <v>752</v>
      </c>
    </row>
    <row r="408" spans="1:23" ht="15" x14ac:dyDescent="0.2">
      <c r="A408" s="6" t="s">
        <v>783</v>
      </c>
      <c r="B408" s="6" t="s">
        <v>784</v>
      </c>
      <c r="C408" s="13"/>
      <c r="D408" s="13"/>
      <c r="E408" s="4"/>
      <c r="F408" s="20"/>
      <c r="G408" s="8" t="str">
        <f t="array" ref="G408">IFERROR(INDEX($B$2:$B$490,LARGE(($A$2:$A$490=$G$14)*(ROW($A$2:$A$490)-1),COUNTIF($A$2:$A$490,$G$14)+1-ROW(A393))),"")</f>
        <v/>
      </c>
      <c r="H408" s="9" t="str">
        <f t="shared" si="7"/>
        <v/>
      </c>
      <c r="M408" s="6" t="s">
        <v>1128</v>
      </c>
      <c r="N408" s="6">
        <v>989</v>
      </c>
      <c r="O408" s="6" t="s">
        <v>783</v>
      </c>
      <c r="P408" s="6">
        <v>580</v>
      </c>
      <c r="Q408" s="6" t="s">
        <v>784</v>
      </c>
      <c r="R408" s="6">
        <v>580</v>
      </c>
      <c r="S408" s="6" t="s">
        <v>621</v>
      </c>
      <c r="T408" s="6" t="s">
        <v>1262</v>
      </c>
      <c r="U408" s="6" t="s">
        <v>1507</v>
      </c>
      <c r="V408" s="6">
        <v>3366</v>
      </c>
      <c r="W408" s="6" t="s">
        <v>785</v>
      </c>
    </row>
    <row r="409" spans="1:23" ht="15" x14ac:dyDescent="0.2">
      <c r="A409" s="6" t="s">
        <v>985</v>
      </c>
      <c r="B409" s="6" t="s">
        <v>990</v>
      </c>
      <c r="C409" s="13"/>
      <c r="D409" s="13"/>
      <c r="E409" s="4"/>
      <c r="F409" s="20"/>
      <c r="G409" s="8" t="str">
        <f t="array" ref="G409">IFERROR(INDEX($B$2:$B$490,LARGE(($A$2:$A$490=$G$14)*(ROW($A$2:$A$490)-1),COUNTIF($A$2:$A$490,$G$14)+1-ROW(A394))),"")</f>
        <v/>
      </c>
      <c r="H409" s="9" t="str">
        <f t="shared" si="7"/>
        <v/>
      </c>
      <c r="M409" s="6" t="s">
        <v>1128</v>
      </c>
      <c r="N409" s="6">
        <v>942</v>
      </c>
      <c r="O409" s="6" t="s">
        <v>985</v>
      </c>
      <c r="P409" s="6">
        <v>288</v>
      </c>
      <c r="Q409" s="6" t="s">
        <v>990</v>
      </c>
      <c r="R409" s="6">
        <v>288</v>
      </c>
      <c r="S409" s="6" t="s">
        <v>1507</v>
      </c>
      <c r="T409" s="6" t="s">
        <v>991</v>
      </c>
      <c r="U409" s="6" t="s">
        <v>1507</v>
      </c>
      <c r="V409" s="6">
        <v>3600</v>
      </c>
      <c r="W409" s="6" t="s">
        <v>985</v>
      </c>
    </row>
    <row r="410" spans="1:23" ht="15" x14ac:dyDescent="0.2">
      <c r="A410" s="6" t="s">
        <v>985</v>
      </c>
      <c r="B410" s="6" t="s">
        <v>986</v>
      </c>
      <c r="C410" s="13"/>
      <c r="D410" s="13"/>
      <c r="E410" s="4"/>
      <c r="F410" s="20"/>
      <c r="G410" s="8" t="str">
        <f t="array" ref="G410">IFERROR(INDEX($B$2:$B$490,LARGE(($A$2:$A$490=$G$14)*(ROW($A$2:$A$490)-1),COUNTIF($A$2:$A$490,$G$14)+1-ROW(A395))),"")</f>
        <v/>
      </c>
      <c r="H410" s="9" t="str">
        <f t="shared" si="7"/>
        <v/>
      </c>
      <c r="M410" s="6" t="s">
        <v>1128</v>
      </c>
      <c r="N410" s="6">
        <v>942</v>
      </c>
      <c r="O410" s="6" t="s">
        <v>985</v>
      </c>
      <c r="P410" s="6">
        <v>289</v>
      </c>
      <c r="Q410" s="6" t="s">
        <v>986</v>
      </c>
      <c r="R410" s="6">
        <v>289</v>
      </c>
      <c r="S410" s="6" t="s">
        <v>1507</v>
      </c>
      <c r="T410" s="6" t="s">
        <v>987</v>
      </c>
      <c r="U410" s="6" t="s">
        <v>1507</v>
      </c>
      <c r="V410" s="6">
        <v>3604</v>
      </c>
      <c r="W410" s="6" t="s">
        <v>985</v>
      </c>
    </row>
    <row r="411" spans="1:23" ht="15" x14ac:dyDescent="0.2">
      <c r="A411" s="6" t="s">
        <v>985</v>
      </c>
      <c r="B411" s="6" t="s">
        <v>988</v>
      </c>
      <c r="C411" s="13"/>
      <c r="D411" s="13"/>
      <c r="E411" s="4"/>
      <c r="F411" s="20"/>
      <c r="G411" s="8" t="str">
        <f t="array" ref="G411">IFERROR(INDEX($B$2:$B$490,LARGE(($A$2:$A$490=$G$14)*(ROW($A$2:$A$490)-1),COUNTIF($A$2:$A$490,$G$14)+1-ROW(A396))),"")</f>
        <v/>
      </c>
      <c r="H411" s="9" t="str">
        <f t="shared" si="7"/>
        <v/>
      </c>
      <c r="M411" s="6" t="s">
        <v>1128</v>
      </c>
      <c r="N411" s="6">
        <v>942</v>
      </c>
      <c r="O411" s="6" t="s">
        <v>985</v>
      </c>
      <c r="P411" s="6">
        <v>290</v>
      </c>
      <c r="Q411" s="6" t="s">
        <v>988</v>
      </c>
      <c r="R411" s="6">
        <v>290</v>
      </c>
      <c r="S411" s="6" t="s">
        <v>1507</v>
      </c>
      <c r="T411" s="6" t="s">
        <v>989</v>
      </c>
      <c r="U411" s="6" t="s">
        <v>1507</v>
      </c>
      <c r="V411" s="6">
        <v>3600</v>
      </c>
      <c r="W411" s="6" t="s">
        <v>985</v>
      </c>
    </row>
    <row r="412" spans="1:23" ht="15" x14ac:dyDescent="0.2">
      <c r="A412" s="6" t="s">
        <v>985</v>
      </c>
      <c r="B412" s="6" t="s">
        <v>992</v>
      </c>
      <c r="C412" s="13"/>
      <c r="D412" s="13"/>
      <c r="E412" s="4"/>
      <c r="F412" s="20"/>
      <c r="G412" s="8" t="str">
        <f t="array" ref="G412">IFERROR(INDEX($B$2:$B$490,LARGE(($A$2:$A$490=$G$14)*(ROW($A$2:$A$490)-1),COUNTIF($A$2:$A$490,$G$14)+1-ROW(A397))),"")</f>
        <v/>
      </c>
      <c r="H412" s="9" t="str">
        <f t="shared" si="7"/>
        <v/>
      </c>
      <c r="M412" s="6" t="s">
        <v>1128</v>
      </c>
      <c r="N412" s="6">
        <v>942</v>
      </c>
      <c r="O412" s="6" t="s">
        <v>985</v>
      </c>
      <c r="P412" s="6">
        <v>291</v>
      </c>
      <c r="Q412" s="6" t="s">
        <v>992</v>
      </c>
      <c r="R412" s="6">
        <v>291</v>
      </c>
      <c r="S412" s="6" t="s">
        <v>1507</v>
      </c>
      <c r="T412" s="6" t="s">
        <v>993</v>
      </c>
      <c r="U412" s="6" t="s">
        <v>1507</v>
      </c>
      <c r="V412" s="6">
        <v>3604</v>
      </c>
      <c r="W412" s="6" t="s">
        <v>985</v>
      </c>
    </row>
    <row r="413" spans="1:23" ht="15" x14ac:dyDescent="0.2">
      <c r="A413" s="6" t="s">
        <v>985</v>
      </c>
      <c r="B413" s="6" t="s">
        <v>994</v>
      </c>
      <c r="C413" s="13"/>
      <c r="D413" s="13"/>
      <c r="E413" s="4"/>
      <c r="F413" s="20"/>
      <c r="G413" s="8" t="str">
        <f t="array" ref="G413">IFERROR(INDEX($B$2:$B$490,LARGE(($A$2:$A$490=$G$14)*(ROW($A$2:$A$490)-1),COUNTIF($A$2:$A$490,$G$14)+1-ROW(A398))),"")</f>
        <v/>
      </c>
      <c r="H413" s="9" t="str">
        <f t="shared" si="7"/>
        <v/>
      </c>
      <c r="M413" s="6" t="s">
        <v>1128</v>
      </c>
      <c r="N413" s="6">
        <v>942</v>
      </c>
      <c r="O413" s="6" t="s">
        <v>985</v>
      </c>
      <c r="P413" s="6">
        <v>292</v>
      </c>
      <c r="Q413" s="6" t="s">
        <v>994</v>
      </c>
      <c r="R413" s="6">
        <v>292</v>
      </c>
      <c r="S413" s="6" t="s">
        <v>995</v>
      </c>
      <c r="T413" s="6" t="s">
        <v>996</v>
      </c>
      <c r="U413" s="6" t="s">
        <v>1507</v>
      </c>
      <c r="V413" s="6">
        <v>3604</v>
      </c>
      <c r="W413" s="6" t="s">
        <v>985</v>
      </c>
    </row>
    <row r="414" spans="1:23" ht="15" x14ac:dyDescent="0.2">
      <c r="A414" s="6" t="s">
        <v>985</v>
      </c>
      <c r="B414" s="6" t="s">
        <v>1000</v>
      </c>
      <c r="C414" s="13"/>
      <c r="D414" s="13"/>
      <c r="E414" s="4"/>
      <c r="F414" s="20"/>
      <c r="G414" s="8" t="str">
        <f t="array" ref="G414">IFERROR(INDEX($B$2:$B$490,LARGE(($A$2:$A$490=$G$14)*(ROW($A$2:$A$490)-1),COUNTIF($A$2:$A$490,$G$14)+1-ROW(A399))),"")</f>
        <v/>
      </c>
      <c r="H414" s="9" t="str">
        <f t="shared" si="7"/>
        <v/>
      </c>
      <c r="M414" s="6" t="s">
        <v>1128</v>
      </c>
      <c r="N414" s="6">
        <v>942</v>
      </c>
      <c r="O414" s="6" t="s">
        <v>985</v>
      </c>
      <c r="P414" s="6">
        <v>293</v>
      </c>
      <c r="Q414" s="6" t="s">
        <v>1000</v>
      </c>
      <c r="R414" s="6">
        <v>293</v>
      </c>
      <c r="S414" s="6" t="s">
        <v>1001</v>
      </c>
      <c r="T414" s="6" t="s">
        <v>1002</v>
      </c>
      <c r="U414" s="6" t="s">
        <v>1507</v>
      </c>
      <c r="V414" s="6">
        <v>3603</v>
      </c>
      <c r="W414" s="6" t="s">
        <v>985</v>
      </c>
    </row>
    <row r="415" spans="1:23" ht="15" x14ac:dyDescent="0.2">
      <c r="A415" s="6" t="s">
        <v>985</v>
      </c>
      <c r="B415" s="6" t="s">
        <v>1003</v>
      </c>
      <c r="C415" s="13"/>
      <c r="D415" s="13"/>
      <c r="E415" s="4"/>
      <c r="F415" s="20"/>
      <c r="G415" s="8" t="str">
        <f t="array" ref="G415">IFERROR(INDEX($B$2:$B$490,LARGE(($A$2:$A$490=$G$14)*(ROW($A$2:$A$490)-1),COUNTIF($A$2:$A$490,$G$14)+1-ROW(A400))),"")</f>
        <v/>
      </c>
      <c r="H415" s="9" t="str">
        <f t="shared" si="7"/>
        <v/>
      </c>
      <c r="M415" s="6" t="s">
        <v>1128</v>
      </c>
      <c r="N415" s="6">
        <v>942</v>
      </c>
      <c r="O415" s="6" t="s">
        <v>985</v>
      </c>
      <c r="P415" s="6">
        <v>294</v>
      </c>
      <c r="Q415" s="6" t="s">
        <v>1003</v>
      </c>
      <c r="R415" s="6">
        <v>294</v>
      </c>
      <c r="S415" s="6" t="s">
        <v>143</v>
      </c>
      <c r="T415" s="6" t="s">
        <v>1004</v>
      </c>
      <c r="U415" s="6" t="s">
        <v>1507</v>
      </c>
      <c r="V415" s="6">
        <v>3600</v>
      </c>
      <c r="W415" s="6" t="s">
        <v>985</v>
      </c>
    </row>
    <row r="416" spans="1:23" ht="15" x14ac:dyDescent="0.2">
      <c r="A416" s="6" t="s">
        <v>985</v>
      </c>
      <c r="B416" s="6" t="s">
        <v>1005</v>
      </c>
      <c r="C416" s="13"/>
      <c r="D416" s="13"/>
      <c r="E416" s="4"/>
      <c r="F416" s="20"/>
      <c r="G416" s="8" t="str">
        <f t="array" ref="G416">IFERROR(INDEX($B$2:$B$490,LARGE(($A$2:$A$490=$G$14)*(ROW($A$2:$A$490)-1),COUNTIF($A$2:$A$490,$G$14)+1-ROW(A401))),"")</f>
        <v/>
      </c>
      <c r="H416" s="9" t="str">
        <f t="shared" si="7"/>
        <v/>
      </c>
      <c r="M416" s="6" t="s">
        <v>1128</v>
      </c>
      <c r="N416" s="6">
        <v>942</v>
      </c>
      <c r="O416" s="6" t="s">
        <v>985</v>
      </c>
      <c r="P416" s="6">
        <v>295</v>
      </c>
      <c r="Q416" s="6" t="s">
        <v>1005</v>
      </c>
      <c r="R416" s="6">
        <v>295</v>
      </c>
      <c r="S416" s="6" t="s">
        <v>1006</v>
      </c>
      <c r="T416" s="6" t="s">
        <v>1007</v>
      </c>
      <c r="U416" s="6" t="s">
        <v>1507</v>
      </c>
      <c r="V416" s="6">
        <v>3600</v>
      </c>
      <c r="W416" s="6" t="s">
        <v>985</v>
      </c>
    </row>
    <row r="417" spans="1:23" ht="15" x14ac:dyDescent="0.2">
      <c r="A417" s="6" t="s">
        <v>985</v>
      </c>
      <c r="B417" s="6" t="s">
        <v>997</v>
      </c>
      <c r="C417" s="13"/>
      <c r="D417" s="13"/>
      <c r="E417" s="4"/>
      <c r="F417" s="20"/>
      <c r="G417" s="8" t="str">
        <f t="array" ref="G417">IFERROR(INDEX($B$2:$B$490,LARGE(($A$2:$A$490=$G$14)*(ROW($A$2:$A$490)-1),COUNTIF($A$2:$A$490,$G$14)+1-ROW(A402))),"")</f>
        <v/>
      </c>
      <c r="H417" s="9" t="str">
        <f t="shared" si="7"/>
        <v/>
      </c>
      <c r="M417" s="6" t="s">
        <v>1128</v>
      </c>
      <c r="N417" s="6">
        <v>942</v>
      </c>
      <c r="O417" s="6" t="s">
        <v>985</v>
      </c>
      <c r="P417" s="6">
        <v>296</v>
      </c>
      <c r="Q417" s="6" t="s">
        <v>997</v>
      </c>
      <c r="R417" s="6">
        <v>296</v>
      </c>
      <c r="S417" s="6" t="s">
        <v>998</v>
      </c>
      <c r="T417" s="6" t="s">
        <v>999</v>
      </c>
      <c r="U417" s="6" t="s">
        <v>1507</v>
      </c>
      <c r="V417" s="6">
        <v>3604</v>
      </c>
      <c r="W417" s="6" t="s">
        <v>985</v>
      </c>
    </row>
    <row r="418" spans="1:23" ht="15" x14ac:dyDescent="0.2">
      <c r="A418" s="6" t="s">
        <v>985</v>
      </c>
      <c r="B418" s="6" t="s">
        <v>1474</v>
      </c>
      <c r="C418" s="13"/>
      <c r="D418" s="13"/>
      <c r="E418" s="4"/>
      <c r="F418" s="20"/>
      <c r="G418" s="8" t="str">
        <f t="array" ref="G418">IFERROR(INDEX($B$2:$B$490,LARGE(($A$2:$A$490=$G$14)*(ROW($A$2:$A$490)-1),COUNTIF($A$2:$A$490,$G$14)+1-ROW(A403))),"")</f>
        <v/>
      </c>
      <c r="H418" s="9" t="str">
        <f t="shared" si="7"/>
        <v/>
      </c>
      <c r="M418" s="6" t="s">
        <v>1128</v>
      </c>
      <c r="N418" s="6">
        <v>942</v>
      </c>
      <c r="O418" s="6" t="s">
        <v>985</v>
      </c>
      <c r="P418" s="6">
        <v>1905</v>
      </c>
      <c r="Q418" s="6" t="s">
        <v>1474</v>
      </c>
      <c r="R418" s="6">
        <v>1905</v>
      </c>
      <c r="S418" s="6" t="s">
        <v>1507</v>
      </c>
      <c r="T418" s="6" t="s">
        <v>1475</v>
      </c>
      <c r="U418" s="6" t="s">
        <v>1507</v>
      </c>
      <c r="V418" s="6">
        <v>3624</v>
      </c>
      <c r="W418" s="6" t="s">
        <v>1476</v>
      </c>
    </row>
    <row r="419" spans="1:23" ht="15" x14ac:dyDescent="0.2">
      <c r="A419" s="6" t="s">
        <v>1008</v>
      </c>
      <c r="B419" s="6" t="s">
        <v>1009</v>
      </c>
      <c r="C419" s="13"/>
      <c r="D419" s="13"/>
      <c r="E419" s="4"/>
      <c r="F419" s="20"/>
      <c r="G419" s="8" t="str">
        <f t="array" ref="G419">IFERROR(INDEX($B$2:$B$490,LARGE(($A$2:$A$490=$G$14)*(ROW($A$2:$A$490)-1),COUNTIF($A$2:$A$490,$G$14)+1-ROW(A404))),"")</f>
        <v/>
      </c>
      <c r="H419" s="9" t="str">
        <f t="shared" si="7"/>
        <v/>
      </c>
      <c r="M419" s="6" t="s">
        <v>1128</v>
      </c>
      <c r="N419" s="6">
        <v>342</v>
      </c>
      <c r="O419" s="6" t="s">
        <v>1008</v>
      </c>
      <c r="P419" s="6">
        <v>241</v>
      </c>
      <c r="Q419" s="6" t="s">
        <v>1009</v>
      </c>
      <c r="R419" s="6">
        <v>241</v>
      </c>
      <c r="S419" s="6" t="s">
        <v>1010</v>
      </c>
      <c r="T419" s="6" t="s">
        <v>1011</v>
      </c>
      <c r="U419" s="6" t="s">
        <v>1507</v>
      </c>
      <c r="V419" s="6">
        <v>4922</v>
      </c>
      <c r="W419" s="6" t="s">
        <v>782</v>
      </c>
    </row>
    <row r="420" spans="1:23" ht="15" x14ac:dyDescent="0.2">
      <c r="A420" s="6" t="s">
        <v>1245</v>
      </c>
      <c r="B420" s="6" t="s">
        <v>1246</v>
      </c>
      <c r="C420" s="13"/>
      <c r="D420" s="13"/>
      <c r="E420" s="4"/>
      <c r="F420" s="20"/>
      <c r="G420" s="8" t="str">
        <f t="array" ref="G420">IFERROR(INDEX($B$2:$B$490,LARGE(($A$2:$A$490=$G$14)*(ROW($A$2:$A$490)-1),COUNTIF($A$2:$A$490,$G$14)+1-ROW(A405))),"")</f>
        <v/>
      </c>
      <c r="H420" s="9" t="str">
        <f t="shared" si="7"/>
        <v/>
      </c>
      <c r="M420" s="6" t="s">
        <v>1128</v>
      </c>
      <c r="N420" s="6">
        <v>889</v>
      </c>
      <c r="O420" s="6" t="s">
        <v>1245</v>
      </c>
      <c r="P420" s="6">
        <v>464</v>
      </c>
      <c r="Q420" s="6" t="s">
        <v>1246</v>
      </c>
      <c r="R420" s="6">
        <v>464</v>
      </c>
      <c r="S420" s="6" t="s">
        <v>1507</v>
      </c>
      <c r="T420" s="6" t="s">
        <v>725</v>
      </c>
      <c r="U420" s="6" t="s">
        <v>1507</v>
      </c>
      <c r="V420" s="6">
        <v>3127</v>
      </c>
      <c r="W420" s="6" t="s">
        <v>724</v>
      </c>
    </row>
    <row r="421" spans="1:23" ht="15" x14ac:dyDescent="0.2">
      <c r="A421" s="6" t="s">
        <v>786</v>
      </c>
      <c r="B421" s="6" t="s">
        <v>787</v>
      </c>
      <c r="C421" s="13"/>
      <c r="D421" s="13"/>
      <c r="E421" s="4"/>
      <c r="F421" s="20"/>
      <c r="G421" s="8" t="str">
        <f t="array" ref="G421">IFERROR(INDEX($B$2:$B$490,LARGE(($A$2:$A$490=$G$14)*(ROW($A$2:$A$490)-1),COUNTIF($A$2:$A$490,$G$14)+1-ROW(A406))),"")</f>
        <v/>
      </c>
      <c r="H421" s="9" t="str">
        <f t="shared" si="7"/>
        <v/>
      </c>
      <c r="M421" s="6" t="s">
        <v>1128</v>
      </c>
      <c r="N421" s="6">
        <v>884</v>
      </c>
      <c r="O421" s="6" t="s">
        <v>786</v>
      </c>
      <c r="P421" s="6">
        <v>169</v>
      </c>
      <c r="Q421" s="6" t="s">
        <v>787</v>
      </c>
      <c r="R421" s="6">
        <v>169</v>
      </c>
      <c r="S421" s="6" t="s">
        <v>788</v>
      </c>
      <c r="T421" s="6" t="s">
        <v>789</v>
      </c>
      <c r="U421" s="6" t="s">
        <v>1507</v>
      </c>
      <c r="V421" s="6">
        <v>3125</v>
      </c>
      <c r="W421" s="6" t="s">
        <v>786</v>
      </c>
    </row>
    <row r="422" spans="1:23" ht="15" x14ac:dyDescent="0.2">
      <c r="A422" s="6" t="s">
        <v>790</v>
      </c>
      <c r="B422" s="6" t="s">
        <v>791</v>
      </c>
      <c r="C422" s="13"/>
      <c r="D422" s="13"/>
      <c r="E422" s="4"/>
      <c r="F422" s="20"/>
      <c r="G422" s="8" t="str">
        <f t="array" ref="G422">IFERROR(INDEX($B$2:$B$490,LARGE(($A$2:$A$490=$G$14)*(ROW($A$2:$A$490)-1),COUNTIF($A$2:$A$490,$G$14)+1-ROW(A407))),"")</f>
        <v/>
      </c>
      <c r="H422" s="9" t="str">
        <f t="shared" si="7"/>
        <v/>
      </c>
      <c r="M422" s="6" t="s">
        <v>1128</v>
      </c>
      <c r="N422" s="6">
        <v>958</v>
      </c>
      <c r="O422" s="6" t="s">
        <v>790</v>
      </c>
      <c r="P422" s="6">
        <v>134</v>
      </c>
      <c r="Q422" s="6" t="s">
        <v>791</v>
      </c>
      <c r="R422" s="6">
        <v>134</v>
      </c>
      <c r="S422" s="6" t="s">
        <v>792</v>
      </c>
      <c r="T422" s="6" t="s">
        <v>793</v>
      </c>
      <c r="U422" s="6" t="s">
        <v>1507</v>
      </c>
      <c r="V422" s="6">
        <v>3453</v>
      </c>
      <c r="W422" s="6" t="s">
        <v>794</v>
      </c>
    </row>
    <row r="423" spans="1:23" ht="15" x14ac:dyDescent="0.2">
      <c r="A423" s="6" t="s">
        <v>795</v>
      </c>
      <c r="B423" s="6" t="s">
        <v>796</v>
      </c>
      <c r="C423" s="13"/>
      <c r="D423" s="13"/>
      <c r="E423" s="4"/>
      <c r="F423" s="20"/>
      <c r="G423" s="8" t="str">
        <f t="array" ref="G423">IFERROR(INDEX($B$2:$B$490,LARGE(($A$2:$A$490=$G$14)*(ROW($A$2:$A$490)-1),COUNTIF($A$2:$A$490,$G$14)+1-ROW(A408))),"")</f>
        <v/>
      </c>
      <c r="H423" s="9" t="str">
        <f t="shared" si="7"/>
        <v/>
      </c>
      <c r="M423" s="6" t="s">
        <v>1128</v>
      </c>
      <c r="N423" s="6">
        <v>500</v>
      </c>
      <c r="O423" s="6" t="s">
        <v>795</v>
      </c>
      <c r="P423" s="6">
        <v>186</v>
      </c>
      <c r="Q423" s="6" t="s">
        <v>796</v>
      </c>
      <c r="R423" s="6">
        <v>186</v>
      </c>
      <c r="S423" s="6" t="s">
        <v>796</v>
      </c>
      <c r="T423" s="6" t="s">
        <v>1185</v>
      </c>
      <c r="U423" s="6" t="s">
        <v>1507</v>
      </c>
      <c r="V423" s="6">
        <v>3237</v>
      </c>
      <c r="W423" s="6" t="s">
        <v>1186</v>
      </c>
    </row>
    <row r="424" spans="1:23" ht="15" x14ac:dyDescent="0.2">
      <c r="A424" s="6" t="s">
        <v>797</v>
      </c>
      <c r="B424" s="6" t="s">
        <v>1250</v>
      </c>
      <c r="C424" s="13"/>
      <c r="D424" s="13"/>
      <c r="E424" s="4"/>
      <c r="F424" s="20"/>
      <c r="G424" s="8" t="str">
        <f t="array" ref="G424">IFERROR(INDEX($B$2:$B$490,LARGE(($A$2:$A$490=$G$14)*(ROW($A$2:$A$490)-1),COUNTIF($A$2:$A$490,$G$14)+1-ROW(A409))),"")</f>
        <v/>
      </c>
      <c r="H424" s="9" t="str">
        <f t="shared" si="7"/>
        <v/>
      </c>
      <c r="M424" s="6" t="s">
        <v>1128</v>
      </c>
      <c r="N424" s="6">
        <v>909</v>
      </c>
      <c r="O424" s="6" t="s">
        <v>797</v>
      </c>
      <c r="P424" s="6">
        <v>9</v>
      </c>
      <c r="Q424" s="6" t="s">
        <v>1250</v>
      </c>
      <c r="R424" s="6">
        <v>9</v>
      </c>
      <c r="S424" s="6" t="s">
        <v>798</v>
      </c>
      <c r="T424" s="6" t="s">
        <v>799</v>
      </c>
      <c r="U424" s="6" t="s">
        <v>1507</v>
      </c>
      <c r="V424" s="6">
        <v>3555</v>
      </c>
      <c r="W424" s="6" t="s">
        <v>797</v>
      </c>
    </row>
    <row r="425" spans="1:23" ht="15" x14ac:dyDescent="0.2">
      <c r="A425" s="6" t="s">
        <v>797</v>
      </c>
      <c r="B425" s="6" t="s">
        <v>1477</v>
      </c>
      <c r="C425" s="13"/>
      <c r="D425" s="13"/>
      <c r="E425" s="4"/>
      <c r="F425" s="20"/>
      <c r="G425" s="8" t="str">
        <f t="array" ref="G425">IFERROR(INDEX($B$2:$B$490,LARGE(($A$2:$A$490=$G$14)*(ROW($A$2:$A$490)-1),COUNTIF($A$2:$A$490,$G$14)+1-ROW(A410))),"")</f>
        <v/>
      </c>
      <c r="H425" s="9" t="str">
        <f t="shared" si="7"/>
        <v/>
      </c>
      <c r="M425" s="6" t="s">
        <v>1128</v>
      </c>
      <c r="N425" s="6">
        <v>909</v>
      </c>
      <c r="O425" s="6" t="s">
        <v>797</v>
      </c>
      <c r="P425" s="6">
        <v>2445</v>
      </c>
      <c r="Q425" s="6" t="s">
        <v>1477</v>
      </c>
      <c r="R425" s="6">
        <v>2445</v>
      </c>
      <c r="S425" s="6" t="s">
        <v>1478</v>
      </c>
      <c r="T425" s="6" t="s">
        <v>1479</v>
      </c>
      <c r="U425" s="6" t="s">
        <v>1507</v>
      </c>
      <c r="V425" s="6">
        <v>3555</v>
      </c>
      <c r="W425" s="6" t="s">
        <v>797</v>
      </c>
    </row>
    <row r="426" spans="1:23" ht="15" x14ac:dyDescent="0.2">
      <c r="A426" s="6" t="s">
        <v>803</v>
      </c>
      <c r="B426" s="6" t="s">
        <v>1225</v>
      </c>
      <c r="C426" s="4"/>
      <c r="D426" s="4"/>
      <c r="E426" s="4"/>
      <c r="F426" s="20"/>
      <c r="G426" s="8" t="str">
        <f t="array" ref="G426">IFERROR(INDEX($B$2:$B$490,LARGE(($A$2:$A$490=$G$14)*(ROW($A$2:$A$490)-1),COUNTIF($A$2:$A$490,$G$14)+1-ROW(A411))),"")</f>
        <v/>
      </c>
      <c r="H426" s="9" t="str">
        <f t="shared" si="7"/>
        <v/>
      </c>
      <c r="M426" s="6" t="s">
        <v>1128</v>
      </c>
      <c r="N426" s="6">
        <v>756</v>
      </c>
      <c r="O426" s="6" t="s">
        <v>803</v>
      </c>
      <c r="P426" s="6">
        <v>495</v>
      </c>
      <c r="Q426" s="6" t="s">
        <v>1225</v>
      </c>
      <c r="R426" s="6">
        <v>495</v>
      </c>
      <c r="S426" s="6" t="s">
        <v>1507</v>
      </c>
      <c r="T426" s="6" t="s">
        <v>804</v>
      </c>
      <c r="U426" s="6" t="s">
        <v>1507</v>
      </c>
      <c r="V426" s="6">
        <v>2513</v>
      </c>
      <c r="W426" s="6" t="s">
        <v>805</v>
      </c>
    </row>
    <row r="427" spans="1:23" ht="15" x14ac:dyDescent="0.2">
      <c r="A427" s="6" t="s">
        <v>1045</v>
      </c>
      <c r="B427" s="6" t="s">
        <v>1046</v>
      </c>
      <c r="C427" s="4"/>
      <c r="D427" s="4"/>
      <c r="E427" s="4"/>
      <c r="F427" s="20"/>
      <c r="G427" s="8" t="str">
        <f t="array" ref="G427">IFERROR(INDEX($B$2:$B$490,LARGE(($A$2:$A$490=$G$14)*(ROW($A$2:$A$490)-1),COUNTIF($A$2:$A$490,$G$14)+1-ROW(A412))),"")</f>
        <v/>
      </c>
      <c r="H427" s="9" t="str">
        <f t="shared" si="7"/>
        <v/>
      </c>
      <c r="M427" s="6" t="s">
        <v>1128</v>
      </c>
      <c r="N427" s="6">
        <v>943</v>
      </c>
      <c r="O427" s="6" t="s">
        <v>1045</v>
      </c>
      <c r="P427" s="6">
        <v>384</v>
      </c>
      <c r="Q427" s="6" t="s">
        <v>1046</v>
      </c>
      <c r="R427" s="6">
        <v>384</v>
      </c>
      <c r="S427" s="6" t="s">
        <v>1507</v>
      </c>
      <c r="T427" s="6" t="s">
        <v>1047</v>
      </c>
      <c r="U427" s="6" t="s">
        <v>1507</v>
      </c>
      <c r="V427" s="6">
        <v>3635</v>
      </c>
      <c r="W427" s="6" t="s">
        <v>1045</v>
      </c>
    </row>
    <row r="428" spans="1:23" ht="15" x14ac:dyDescent="0.2">
      <c r="A428" s="6" t="s">
        <v>1048</v>
      </c>
      <c r="B428" s="6" t="s">
        <v>1049</v>
      </c>
      <c r="C428" s="4"/>
      <c r="D428" s="4"/>
      <c r="E428" s="4"/>
      <c r="F428" s="20"/>
      <c r="G428" s="8" t="str">
        <f t="array" ref="G428">IFERROR(INDEX($B$2:$B$490,LARGE(($A$2:$A$490=$G$14)*(ROW($A$2:$A$490)-1),COUNTIF($A$2:$A$490,$G$14)+1-ROW(A413))),"")</f>
        <v/>
      </c>
      <c r="H428" s="33" t="str">
        <f t="shared" si="7"/>
        <v/>
      </c>
      <c r="M428" s="6" t="s">
        <v>1128</v>
      </c>
      <c r="N428" s="6">
        <v>944</v>
      </c>
      <c r="O428" s="6" t="s">
        <v>1048</v>
      </c>
      <c r="P428" s="6">
        <v>66</v>
      </c>
      <c r="Q428" s="6" t="s">
        <v>1049</v>
      </c>
      <c r="R428" s="6">
        <v>66</v>
      </c>
      <c r="S428" s="6" t="s">
        <v>1050</v>
      </c>
      <c r="T428" s="6" t="s">
        <v>1051</v>
      </c>
      <c r="U428" s="6" t="s">
        <v>1507</v>
      </c>
      <c r="V428" s="6">
        <v>3661</v>
      </c>
      <c r="W428" s="6" t="s">
        <v>1048</v>
      </c>
    </row>
    <row r="429" spans="1:23" ht="15" x14ac:dyDescent="0.2">
      <c r="A429" s="6" t="s">
        <v>1048</v>
      </c>
      <c r="B429" s="6" t="s">
        <v>1052</v>
      </c>
      <c r="C429" s="4"/>
      <c r="D429" s="4"/>
      <c r="E429" s="4"/>
      <c r="F429" s="20"/>
      <c r="G429" s="8" t="str">
        <f t="array" ref="G429">IFERROR(INDEX($B$2:$B$490,LARGE(($A$2:$A$490=$G$14)*(ROW($A$2:$A$490)-1),COUNTIF($A$2:$A$490,$G$14)+1-ROW(A414))),"")</f>
        <v/>
      </c>
      <c r="M429" s="6" t="s">
        <v>1128</v>
      </c>
      <c r="N429" s="6">
        <v>944</v>
      </c>
      <c r="O429" s="6" t="s">
        <v>1048</v>
      </c>
      <c r="P429" s="6">
        <v>67</v>
      </c>
      <c r="Q429" s="6" t="s">
        <v>1052</v>
      </c>
      <c r="R429" s="6">
        <v>67</v>
      </c>
      <c r="S429" s="6" t="s">
        <v>1050</v>
      </c>
      <c r="T429" s="6" t="s">
        <v>1051</v>
      </c>
      <c r="U429" s="6" t="s">
        <v>1507</v>
      </c>
      <c r="V429" s="6">
        <v>3661</v>
      </c>
      <c r="W429" s="6" t="s">
        <v>1048</v>
      </c>
    </row>
    <row r="430" spans="1:23" ht="15" x14ac:dyDescent="0.2">
      <c r="A430" s="6" t="s">
        <v>1048</v>
      </c>
      <c r="B430" s="6" t="s">
        <v>1480</v>
      </c>
      <c r="C430" s="4"/>
      <c r="D430" s="4"/>
      <c r="E430" s="4"/>
      <c r="F430" s="20"/>
      <c r="G430" s="8" t="str">
        <f t="array" ref="G430">IFERROR(INDEX($B$2:$B$490,LARGE(($A$2:$A$490=$G$14)*(ROW($A$2:$A$490)-1),COUNTIF($A$2:$A$490,$G$14)+1-ROW(A415))),"")</f>
        <v/>
      </c>
      <c r="M430" s="6" t="s">
        <v>1128</v>
      </c>
      <c r="N430" s="6">
        <v>944</v>
      </c>
      <c r="O430" s="6" t="s">
        <v>1048</v>
      </c>
      <c r="P430" s="6">
        <v>2913</v>
      </c>
      <c r="Q430" s="6" t="s">
        <v>1480</v>
      </c>
      <c r="R430" s="6">
        <v>2913</v>
      </c>
      <c r="S430" s="6" t="s">
        <v>1481</v>
      </c>
      <c r="T430" s="6" t="s">
        <v>1482</v>
      </c>
      <c r="U430" s="6" t="s">
        <v>1507</v>
      </c>
      <c r="V430" s="6">
        <v>3661</v>
      </c>
      <c r="W430" s="6" t="s">
        <v>1048</v>
      </c>
    </row>
    <row r="431" spans="1:23" ht="15" x14ac:dyDescent="0.2">
      <c r="A431" s="6" t="s">
        <v>1053</v>
      </c>
      <c r="B431" s="6" t="s">
        <v>1058</v>
      </c>
      <c r="C431" s="4"/>
      <c r="D431" s="4"/>
      <c r="E431" s="4"/>
      <c r="F431" s="20"/>
      <c r="G431" s="8" t="str">
        <f t="array" ref="G431">IFERROR(INDEX($B$2:$B$490,LARGE(($A$2:$A$490=$G$14)*(ROW($A$2:$A$490)-1),COUNTIF($A$2:$A$490,$G$14)+1-ROW(A416))),"")</f>
        <v/>
      </c>
      <c r="M431" s="6" t="s">
        <v>1128</v>
      </c>
      <c r="N431" s="6">
        <v>945</v>
      </c>
      <c r="O431" s="6" t="s">
        <v>1053</v>
      </c>
      <c r="P431" s="6">
        <v>59</v>
      </c>
      <c r="Q431" s="6" t="s">
        <v>1058</v>
      </c>
      <c r="R431" s="6">
        <v>59</v>
      </c>
      <c r="S431" s="6" t="s">
        <v>1055</v>
      </c>
      <c r="T431" s="6" t="s">
        <v>1256</v>
      </c>
      <c r="U431" s="6" t="s">
        <v>1507</v>
      </c>
      <c r="V431" s="6">
        <v>3614</v>
      </c>
      <c r="W431" s="6" t="s">
        <v>1053</v>
      </c>
    </row>
    <row r="432" spans="1:23" ht="15" x14ac:dyDescent="0.2">
      <c r="A432" s="6" t="s">
        <v>1053</v>
      </c>
      <c r="B432" s="6" t="s">
        <v>1054</v>
      </c>
      <c r="C432" s="4"/>
      <c r="D432" s="4"/>
      <c r="E432" s="4"/>
      <c r="F432" s="20"/>
      <c r="G432" s="8" t="str">
        <f t="array" ref="G432">IFERROR(INDEX($B$2:$B$490,LARGE(($A$2:$A$490=$G$14)*(ROW($A$2:$A$490)-1),COUNTIF($A$2:$A$490,$G$14)+1-ROW(A417))),"")</f>
        <v/>
      </c>
      <c r="M432" s="6" t="s">
        <v>1128</v>
      </c>
      <c r="N432" s="6">
        <v>945</v>
      </c>
      <c r="O432" s="6" t="s">
        <v>1053</v>
      </c>
      <c r="P432" s="6">
        <v>60</v>
      </c>
      <c r="Q432" s="6" t="s">
        <v>1054</v>
      </c>
      <c r="R432" s="6">
        <v>60</v>
      </c>
      <c r="S432" s="6" t="s">
        <v>1055</v>
      </c>
      <c r="T432" s="6" t="s">
        <v>1257</v>
      </c>
      <c r="U432" s="6" t="s">
        <v>1507</v>
      </c>
      <c r="V432" s="6">
        <v>3614</v>
      </c>
      <c r="W432" s="6" t="s">
        <v>1053</v>
      </c>
    </row>
    <row r="433" spans="1:23" ht="15" x14ac:dyDescent="0.2">
      <c r="A433" s="6" t="s">
        <v>1053</v>
      </c>
      <c r="B433" s="6" t="s">
        <v>1056</v>
      </c>
      <c r="C433" s="4"/>
      <c r="D433" s="4"/>
      <c r="E433" s="4"/>
      <c r="F433" s="20"/>
      <c r="G433" s="8" t="str">
        <f t="array" ref="G433">IFERROR(INDEX($B$2:$B$490,LARGE(($A$2:$A$490=$G$14)*(ROW($A$2:$A$490)-1),COUNTIF($A$2:$A$490,$G$14)+1-ROW(A418))),"")</f>
        <v/>
      </c>
      <c r="M433" s="6" t="s">
        <v>1128</v>
      </c>
      <c r="N433" s="6">
        <v>945</v>
      </c>
      <c r="O433" s="6" t="s">
        <v>1053</v>
      </c>
      <c r="P433" s="6">
        <v>541</v>
      </c>
      <c r="Q433" s="6" t="s">
        <v>1056</v>
      </c>
      <c r="R433" s="6">
        <v>541</v>
      </c>
      <c r="S433" s="6" t="s">
        <v>1507</v>
      </c>
      <c r="T433" s="6" t="s">
        <v>1057</v>
      </c>
      <c r="U433" s="6" t="s">
        <v>1507</v>
      </c>
      <c r="V433" s="6">
        <v>3614</v>
      </c>
      <c r="W433" s="6" t="s">
        <v>1053</v>
      </c>
    </row>
    <row r="434" spans="1:23" ht="15" x14ac:dyDescent="0.2">
      <c r="A434" s="6" t="s">
        <v>1059</v>
      </c>
      <c r="B434" s="6" t="s">
        <v>1060</v>
      </c>
      <c r="C434" s="4"/>
      <c r="D434" s="4"/>
      <c r="E434" s="4"/>
      <c r="F434" s="20"/>
      <c r="G434" s="8" t="str">
        <f t="array" ref="G434">IFERROR(INDEX($B$2:$B$490,LARGE(($A$2:$A$490=$G$14)*(ROW($A$2:$A$490)-1),COUNTIF($A$2:$A$490,$G$14)+1-ROW(A419))),"")</f>
        <v/>
      </c>
      <c r="M434" s="6" t="s">
        <v>1128</v>
      </c>
      <c r="N434" s="6">
        <v>593</v>
      </c>
      <c r="O434" s="6" t="s">
        <v>1059</v>
      </c>
      <c r="P434" s="6">
        <v>320</v>
      </c>
      <c r="Q434" s="6" t="s">
        <v>1060</v>
      </c>
      <c r="R434" s="6">
        <v>320</v>
      </c>
      <c r="S434" s="6" t="s">
        <v>143</v>
      </c>
      <c r="T434" s="6" t="s">
        <v>1061</v>
      </c>
      <c r="U434" s="6" t="s">
        <v>1507</v>
      </c>
      <c r="V434" s="6">
        <v>3800</v>
      </c>
      <c r="W434" s="6" t="s">
        <v>1059</v>
      </c>
    </row>
    <row r="435" spans="1:23" ht="15" x14ac:dyDescent="0.2">
      <c r="A435" s="6" t="s">
        <v>1062</v>
      </c>
      <c r="B435" s="6" t="s">
        <v>1063</v>
      </c>
      <c r="C435" s="4"/>
      <c r="D435" s="4"/>
      <c r="E435" s="4"/>
      <c r="F435" s="20"/>
      <c r="G435" s="8" t="str">
        <f t="array" ref="G435">IFERROR(INDEX($B$2:$B$490,LARGE(($A$2:$A$490=$G$14)*(ROW($A$2:$A$490)-1),COUNTIF($A$2:$A$490,$G$14)+1-ROW(A420))),"")</f>
        <v/>
      </c>
      <c r="M435" s="6" t="s">
        <v>1128</v>
      </c>
      <c r="N435" s="6">
        <v>344</v>
      </c>
      <c r="O435" s="6" t="s">
        <v>1062</v>
      </c>
      <c r="P435" s="6">
        <v>34</v>
      </c>
      <c r="Q435" s="6" t="s">
        <v>1063</v>
      </c>
      <c r="R435" s="6">
        <v>34</v>
      </c>
      <c r="S435" s="6" t="s">
        <v>1507</v>
      </c>
      <c r="T435" s="6" t="s">
        <v>1151</v>
      </c>
      <c r="U435" s="6" t="s">
        <v>1507</v>
      </c>
      <c r="V435" s="6">
        <v>4937</v>
      </c>
      <c r="W435" s="6" t="s">
        <v>1062</v>
      </c>
    </row>
    <row r="436" spans="1:23" ht="15" x14ac:dyDescent="0.2">
      <c r="A436" s="6" t="s">
        <v>1064</v>
      </c>
      <c r="B436" s="6" t="s">
        <v>1080</v>
      </c>
      <c r="C436" s="4"/>
      <c r="D436" s="4"/>
      <c r="E436" s="4"/>
      <c r="F436" s="20"/>
      <c r="G436" s="8" t="str">
        <f t="array" ref="G436">IFERROR(INDEX($B$2:$B$490,LARGE(($A$2:$A$490=$G$14)*(ROW($A$2:$A$490)-1),COUNTIF($A$2:$A$490,$G$14)+1-ROW(A421))),"")</f>
        <v/>
      </c>
      <c r="M436" s="6" t="s">
        <v>1128</v>
      </c>
      <c r="N436" s="6">
        <v>551</v>
      </c>
      <c r="O436" s="6" t="s">
        <v>1064</v>
      </c>
      <c r="P436" s="6">
        <v>349</v>
      </c>
      <c r="Q436" s="6" t="s">
        <v>1080</v>
      </c>
      <c r="R436" s="6">
        <v>349</v>
      </c>
      <c r="S436" s="6" t="s">
        <v>1190</v>
      </c>
      <c r="T436" s="6" t="s">
        <v>1065</v>
      </c>
      <c r="U436" s="6" t="s">
        <v>1507</v>
      </c>
      <c r="V436" s="6">
        <v>3322</v>
      </c>
      <c r="W436" s="6" t="s">
        <v>1064</v>
      </c>
    </row>
    <row r="437" spans="1:23" ht="15" x14ac:dyDescent="0.2">
      <c r="A437" s="6" t="s">
        <v>1066</v>
      </c>
      <c r="B437" s="6" t="s">
        <v>1067</v>
      </c>
      <c r="C437" s="4"/>
      <c r="D437" s="4"/>
      <c r="E437" s="4"/>
      <c r="F437" s="20"/>
      <c r="G437" s="8" t="str">
        <f t="array" ref="G437">IFERROR(INDEX($B$2:$B$490,LARGE(($A$2:$A$490=$G$14)*(ROW($A$2:$A$490)-1),COUNTIF($A$2:$A$490,$G$14)+1-ROW(A422))),"")</f>
        <v/>
      </c>
      <c r="M437" s="6" t="s">
        <v>1128</v>
      </c>
      <c r="N437" s="6">
        <v>885</v>
      </c>
      <c r="O437" s="6" t="s">
        <v>1066</v>
      </c>
      <c r="P437" s="6">
        <v>484</v>
      </c>
      <c r="Q437" s="6" t="s">
        <v>1067</v>
      </c>
      <c r="R437" s="6">
        <v>484</v>
      </c>
      <c r="S437" s="6" t="s">
        <v>1507</v>
      </c>
      <c r="T437" s="6" t="s">
        <v>1068</v>
      </c>
      <c r="U437" s="6" t="s">
        <v>1507</v>
      </c>
      <c r="V437" s="6">
        <v>3628</v>
      </c>
      <c r="W437" s="6" t="s">
        <v>1066</v>
      </c>
    </row>
    <row r="438" spans="1:23" ht="15" x14ac:dyDescent="0.2">
      <c r="A438" s="6" t="s">
        <v>1069</v>
      </c>
      <c r="B438" s="6" t="s">
        <v>1070</v>
      </c>
      <c r="C438" s="4"/>
      <c r="D438" s="4"/>
      <c r="E438" s="4"/>
      <c r="F438" s="20"/>
      <c r="G438" s="8" t="str">
        <f t="array" ref="G438">IFERROR(INDEX($B$2:$B$490,LARGE(($A$2:$A$490=$G$14)*(ROW($A$2:$A$490)-1),COUNTIF($A$2:$A$490,$G$14)+1-ROW(A423))),"")</f>
        <v/>
      </c>
      <c r="M438" s="6" t="s">
        <v>1128</v>
      </c>
      <c r="N438" s="6">
        <v>552</v>
      </c>
      <c r="O438" s="6" t="s">
        <v>1069</v>
      </c>
      <c r="P438" s="6">
        <v>396</v>
      </c>
      <c r="Q438" s="6" t="s">
        <v>1070</v>
      </c>
      <c r="R438" s="6">
        <v>396</v>
      </c>
      <c r="S438" s="6" t="s">
        <v>834</v>
      </c>
      <c r="T438" s="6" t="s">
        <v>835</v>
      </c>
      <c r="U438" s="6" t="s">
        <v>1507</v>
      </c>
      <c r="V438" s="6">
        <v>3427</v>
      </c>
      <c r="W438" s="6" t="s">
        <v>1069</v>
      </c>
    </row>
    <row r="439" spans="1:23" ht="15" x14ac:dyDescent="0.2">
      <c r="A439" s="6" t="s">
        <v>836</v>
      </c>
      <c r="B439" s="6" t="s">
        <v>842</v>
      </c>
      <c r="C439" s="4"/>
      <c r="D439" s="4"/>
      <c r="E439" s="4"/>
      <c r="F439" s="20"/>
      <c r="G439" s="8" t="str">
        <f t="array" ref="G439">IFERROR(INDEX($B$2:$B$490,LARGE(($A$2:$A$490=$G$14)*(ROW($A$2:$A$490)-1),COUNTIF($A$2:$A$490,$G$14)+1-ROW(A424))),"")</f>
        <v/>
      </c>
      <c r="M439" s="6" t="s">
        <v>1128</v>
      </c>
      <c r="N439" s="6">
        <v>359</v>
      </c>
      <c r="O439" s="6" t="s">
        <v>836</v>
      </c>
      <c r="P439" s="6">
        <v>283</v>
      </c>
      <c r="Q439" s="6" t="s">
        <v>842</v>
      </c>
      <c r="R439" s="6">
        <v>283</v>
      </c>
      <c r="S439" s="6" t="s">
        <v>1507</v>
      </c>
      <c r="T439" s="6" t="s">
        <v>843</v>
      </c>
      <c r="U439" s="6" t="s">
        <v>1507</v>
      </c>
      <c r="V439" s="6">
        <v>3067</v>
      </c>
      <c r="W439" s="6" t="s">
        <v>839</v>
      </c>
    </row>
    <row r="440" spans="1:23" ht="15" x14ac:dyDescent="0.2">
      <c r="A440" s="6" t="s">
        <v>836</v>
      </c>
      <c r="B440" s="6" t="s">
        <v>840</v>
      </c>
      <c r="C440" s="4"/>
      <c r="D440" s="4"/>
      <c r="E440" s="4"/>
      <c r="F440" s="20"/>
      <c r="G440" s="8" t="str">
        <f t="array" ref="G440">IFERROR(INDEX($B$2:$B$490,LARGE(($A$2:$A$490=$G$14)*(ROW($A$2:$A$490)-1),COUNTIF($A$2:$A$490,$G$14)+1-ROW(A425))),"")</f>
        <v/>
      </c>
      <c r="M440" s="6" t="s">
        <v>1128</v>
      </c>
      <c r="N440" s="6">
        <v>359</v>
      </c>
      <c r="O440" s="6" t="s">
        <v>836</v>
      </c>
      <c r="P440" s="6">
        <v>284</v>
      </c>
      <c r="Q440" s="6" t="s">
        <v>840</v>
      </c>
      <c r="R440" s="6">
        <v>284</v>
      </c>
      <c r="S440" s="6" t="s">
        <v>1507</v>
      </c>
      <c r="T440" s="6" t="s">
        <v>841</v>
      </c>
      <c r="U440" s="6" t="s">
        <v>1507</v>
      </c>
      <c r="V440" s="6">
        <v>3067</v>
      </c>
      <c r="W440" s="6" t="s">
        <v>839</v>
      </c>
    </row>
    <row r="441" spans="1:23" ht="15" x14ac:dyDescent="0.2">
      <c r="A441" s="6" t="s">
        <v>836</v>
      </c>
      <c r="B441" s="6" t="s">
        <v>837</v>
      </c>
      <c r="C441" s="4"/>
      <c r="D441" s="4"/>
      <c r="E441" s="4"/>
      <c r="F441" s="20"/>
      <c r="G441" s="8" t="str">
        <f t="array" ref="G441">IFERROR(INDEX($B$2:$B$490,LARGE(($A$2:$A$490=$G$14)*(ROW($A$2:$A$490)-1),COUNTIF($A$2:$A$490,$G$14)+1-ROW(A426))),"")</f>
        <v/>
      </c>
      <c r="M441" s="6" t="s">
        <v>1128</v>
      </c>
      <c r="N441" s="6">
        <v>359</v>
      </c>
      <c r="O441" s="6" t="s">
        <v>836</v>
      </c>
      <c r="P441" s="6">
        <v>287</v>
      </c>
      <c r="Q441" s="6" t="s">
        <v>837</v>
      </c>
      <c r="R441" s="6">
        <v>287</v>
      </c>
      <c r="S441" s="6" t="s">
        <v>1507</v>
      </c>
      <c r="T441" s="6" t="s">
        <v>838</v>
      </c>
      <c r="U441" s="6" t="s">
        <v>1507</v>
      </c>
      <c r="V441" s="6">
        <v>3067</v>
      </c>
      <c r="W441" s="6" t="s">
        <v>839</v>
      </c>
    </row>
    <row r="442" spans="1:23" ht="15" x14ac:dyDescent="0.2">
      <c r="A442" s="6" t="s">
        <v>844</v>
      </c>
      <c r="B442" s="6" t="s">
        <v>845</v>
      </c>
      <c r="C442" s="4"/>
      <c r="D442" s="4"/>
      <c r="E442" s="4"/>
      <c r="F442" s="20"/>
      <c r="G442" s="8" t="str">
        <f t="array" ref="G442">IFERROR(INDEX($B$2:$B$490,LARGE(($A$2:$A$490=$G$14)*(ROW($A$2:$A$490)-1),COUNTIF($A$2:$A$490,$G$14)+1-ROW(A427))),"")</f>
        <v/>
      </c>
      <c r="M442" s="6" t="s">
        <v>1128</v>
      </c>
      <c r="N442" s="6">
        <v>888</v>
      </c>
      <c r="O442" s="6" t="s">
        <v>844</v>
      </c>
      <c r="P442" s="6">
        <v>269</v>
      </c>
      <c r="Q442" s="6" t="s">
        <v>845</v>
      </c>
      <c r="R442" s="6">
        <v>269</v>
      </c>
      <c r="S442" s="6" t="s">
        <v>1507</v>
      </c>
      <c r="T442" s="6" t="s">
        <v>846</v>
      </c>
      <c r="U442" s="6" t="s">
        <v>1507</v>
      </c>
      <c r="V442" s="6">
        <v>3086</v>
      </c>
      <c r="W442" s="6" t="s">
        <v>847</v>
      </c>
    </row>
    <row r="443" spans="1:23" ht="15" x14ac:dyDescent="0.2">
      <c r="A443" s="6" t="s">
        <v>848</v>
      </c>
      <c r="B443" s="6" t="s">
        <v>849</v>
      </c>
      <c r="C443" s="4"/>
      <c r="D443" s="4"/>
      <c r="E443" s="4"/>
      <c r="F443" s="20"/>
      <c r="G443" s="8" t="str">
        <f t="array" ref="G443">IFERROR(INDEX($B$2:$B$490,LARGE(($A$2:$A$490=$G$14)*(ROW($A$2:$A$490)-1),COUNTIF($A$2:$A$490,$G$14)+1-ROW(A428))),"")</f>
        <v/>
      </c>
      <c r="M443" s="6" t="s">
        <v>1128</v>
      </c>
      <c r="N443" s="6">
        <v>626</v>
      </c>
      <c r="O443" s="6" t="s">
        <v>848</v>
      </c>
      <c r="P443" s="6">
        <v>365</v>
      </c>
      <c r="Q443" s="6" t="s">
        <v>849</v>
      </c>
      <c r="R443" s="6">
        <v>365</v>
      </c>
      <c r="S443" s="6" t="s">
        <v>1507</v>
      </c>
      <c r="T443" s="6" t="s">
        <v>850</v>
      </c>
      <c r="U443" s="6" t="s">
        <v>1507</v>
      </c>
      <c r="V443" s="6">
        <v>3512</v>
      </c>
      <c r="W443" s="6" t="s">
        <v>848</v>
      </c>
    </row>
    <row r="444" spans="1:23" ht="15" x14ac:dyDescent="0.2">
      <c r="A444" s="6" t="s">
        <v>848</v>
      </c>
      <c r="B444" s="6" t="s">
        <v>1483</v>
      </c>
      <c r="C444" s="4"/>
      <c r="D444" s="4"/>
      <c r="E444" s="4"/>
      <c r="F444" s="20"/>
      <c r="G444" s="8" t="str">
        <f t="array" ref="G444">IFERROR(INDEX($B$2:$B$490,LARGE(($A$2:$A$490=$G$14)*(ROW($A$2:$A$490)-1),COUNTIF($A$2:$A$490,$G$14)+1-ROW(A429))),"")</f>
        <v/>
      </c>
      <c r="M444" s="6" t="s">
        <v>1128</v>
      </c>
      <c r="N444" s="6">
        <v>626</v>
      </c>
      <c r="O444" s="6" t="s">
        <v>848</v>
      </c>
      <c r="P444" s="6">
        <v>4015</v>
      </c>
      <c r="Q444" s="6" t="s">
        <v>1483</v>
      </c>
      <c r="R444" s="6">
        <v>4015</v>
      </c>
      <c r="S444" s="6" t="s">
        <v>1484</v>
      </c>
      <c r="T444" s="6" t="s">
        <v>1485</v>
      </c>
      <c r="U444" s="6" t="s">
        <v>1507</v>
      </c>
      <c r="V444" s="6">
        <v>3512</v>
      </c>
      <c r="W444" s="6" t="s">
        <v>848</v>
      </c>
    </row>
    <row r="445" spans="1:23" ht="15" x14ac:dyDescent="0.2">
      <c r="A445" s="6" t="s">
        <v>851</v>
      </c>
      <c r="B445" s="6" t="s">
        <v>852</v>
      </c>
      <c r="C445" s="4"/>
      <c r="D445" s="4"/>
      <c r="E445" s="4"/>
      <c r="F445" s="20"/>
      <c r="G445" s="8" t="str">
        <f t="array" ref="G445">IFERROR(INDEX($B$2:$B$490,LARGE(($A$2:$A$490=$G$14)*(ROW($A$2:$A$490)-1),COUNTIF($A$2:$A$490,$G$14)+1-ROW(A430))),"")</f>
        <v/>
      </c>
      <c r="M445" s="6" t="s">
        <v>1128</v>
      </c>
      <c r="N445" s="6">
        <v>754</v>
      </c>
      <c r="O445" s="6" t="s">
        <v>851</v>
      </c>
      <c r="P445" s="6">
        <v>350</v>
      </c>
      <c r="Q445" s="6" t="s">
        <v>852</v>
      </c>
      <c r="R445" s="6">
        <v>350</v>
      </c>
      <c r="S445" s="6" t="s">
        <v>853</v>
      </c>
      <c r="T445" s="6" t="s">
        <v>854</v>
      </c>
      <c r="U445" s="6" t="s">
        <v>1507</v>
      </c>
      <c r="V445" s="6">
        <v>3272</v>
      </c>
      <c r="W445" s="6" t="s">
        <v>851</v>
      </c>
    </row>
    <row r="446" spans="1:23" ht="15" x14ac:dyDescent="0.2">
      <c r="A446" s="6" t="s">
        <v>855</v>
      </c>
      <c r="B446" s="6" t="s">
        <v>856</v>
      </c>
      <c r="C446" s="4"/>
      <c r="D446" s="4"/>
      <c r="E446" s="4"/>
      <c r="F446" s="20"/>
      <c r="G446" s="8" t="str">
        <f t="array" ref="G446">IFERROR(INDEX($B$2:$B$490,LARGE(($A$2:$A$490=$G$14)*(ROW($A$2:$A$490)-1),COUNTIF($A$2:$A$490,$G$14)+1-ROW(A431))),"")</f>
        <v/>
      </c>
      <c r="M446" s="6" t="s">
        <v>1128</v>
      </c>
      <c r="N446" s="6">
        <v>959</v>
      </c>
      <c r="O446" s="6" t="s">
        <v>855</v>
      </c>
      <c r="P446" s="6">
        <v>450</v>
      </c>
      <c r="Q446" s="6" t="s">
        <v>856</v>
      </c>
      <c r="R446" s="6">
        <v>450</v>
      </c>
      <c r="S446" s="6" t="s">
        <v>857</v>
      </c>
      <c r="T446" s="6" t="s">
        <v>1261</v>
      </c>
      <c r="U446" s="6" t="s">
        <v>1507</v>
      </c>
      <c r="V446" s="6">
        <v>4942</v>
      </c>
      <c r="W446" s="6" t="s">
        <v>855</v>
      </c>
    </row>
    <row r="447" spans="1:23" ht="15" x14ac:dyDescent="0.2">
      <c r="A447" s="6" t="s">
        <v>858</v>
      </c>
      <c r="B447" s="6" t="s">
        <v>859</v>
      </c>
      <c r="C447" s="4"/>
      <c r="D447" s="4"/>
      <c r="E447" s="4"/>
      <c r="F447" s="20"/>
      <c r="G447" s="8" t="str">
        <f t="array" ref="G447">IFERROR(INDEX($B$2:$B$490,LARGE(($A$2:$A$490=$G$14)*(ROW($A$2:$A$490)-1),COUNTIF($A$2:$A$490,$G$14)+1-ROW(A432))),"")</f>
        <v/>
      </c>
      <c r="M447" s="6" t="s">
        <v>1128</v>
      </c>
      <c r="N447" s="6">
        <v>992</v>
      </c>
      <c r="O447" s="6" t="s">
        <v>858</v>
      </c>
      <c r="P447" s="6">
        <v>382</v>
      </c>
      <c r="Q447" s="6" t="s">
        <v>859</v>
      </c>
      <c r="R447" s="6">
        <v>382</v>
      </c>
      <c r="S447" s="6" t="s">
        <v>1507</v>
      </c>
      <c r="T447" s="6" t="s">
        <v>442</v>
      </c>
      <c r="U447" s="6" t="s">
        <v>1507</v>
      </c>
      <c r="V447" s="6">
        <v>3380</v>
      </c>
      <c r="W447" s="6" t="s">
        <v>858</v>
      </c>
    </row>
    <row r="448" spans="1:23" ht="15" x14ac:dyDescent="0.2">
      <c r="A448" s="6" t="s">
        <v>860</v>
      </c>
      <c r="B448" s="6" t="s">
        <v>861</v>
      </c>
      <c r="C448" s="4"/>
      <c r="D448" s="4"/>
      <c r="E448" s="4"/>
      <c r="F448" s="20"/>
      <c r="G448" s="8" t="str">
        <f t="array" ref="G448">IFERROR(INDEX($B$2:$B$490,LARGE(($A$2:$A$490=$G$14)*(ROW($A$2:$A$490)-1),COUNTIF($A$2:$A$490,$G$14)+1-ROW(A433))),"")</f>
        <v/>
      </c>
      <c r="M448" s="6" t="s">
        <v>1128</v>
      </c>
      <c r="N448" s="6">
        <v>886</v>
      </c>
      <c r="O448" s="6" t="s">
        <v>860</v>
      </c>
      <c r="P448" s="6">
        <v>96</v>
      </c>
      <c r="Q448" s="6" t="s">
        <v>861</v>
      </c>
      <c r="R448" s="6">
        <v>96</v>
      </c>
      <c r="S448" s="6" t="s">
        <v>862</v>
      </c>
      <c r="T448" s="6" t="s">
        <v>863</v>
      </c>
      <c r="U448" s="6" t="s">
        <v>1507</v>
      </c>
      <c r="V448" s="6">
        <v>3665</v>
      </c>
      <c r="W448" s="6" t="s">
        <v>860</v>
      </c>
    </row>
    <row r="449" spans="1:23" ht="15" x14ac:dyDescent="0.2">
      <c r="A449" s="6" t="s">
        <v>860</v>
      </c>
      <c r="B449" s="6" t="s">
        <v>864</v>
      </c>
      <c r="C449" s="4"/>
      <c r="D449" s="4"/>
      <c r="E449" s="4"/>
      <c r="F449" s="20"/>
      <c r="G449" s="8" t="str">
        <f t="array" ref="G449">IFERROR(INDEX($B$2:$B$490,LARGE(($A$2:$A$490=$G$14)*(ROW($A$2:$A$490)-1),COUNTIF($A$2:$A$490,$G$14)+1-ROW(A434))),"")</f>
        <v/>
      </c>
      <c r="M449" s="6" t="s">
        <v>1128</v>
      </c>
      <c r="N449" s="6">
        <v>886</v>
      </c>
      <c r="O449" s="6" t="s">
        <v>860</v>
      </c>
      <c r="P449" s="6">
        <v>97</v>
      </c>
      <c r="Q449" s="6" t="s">
        <v>864</v>
      </c>
      <c r="R449" s="6">
        <v>97</v>
      </c>
      <c r="S449" s="6" t="s">
        <v>1507</v>
      </c>
      <c r="T449" s="6" t="s">
        <v>865</v>
      </c>
      <c r="U449" s="6" t="s">
        <v>1507</v>
      </c>
      <c r="V449" s="6">
        <v>3665</v>
      </c>
      <c r="W449" s="6" t="s">
        <v>860</v>
      </c>
    </row>
    <row r="450" spans="1:23" ht="15" x14ac:dyDescent="0.2">
      <c r="A450" s="6" t="s">
        <v>860</v>
      </c>
      <c r="B450" s="6" t="s">
        <v>866</v>
      </c>
      <c r="C450" s="4"/>
      <c r="D450" s="4"/>
      <c r="E450" s="4"/>
      <c r="F450" s="20"/>
      <c r="G450" s="8" t="str">
        <f t="array" ref="G450">IFERROR(INDEX($B$2:$B$490,LARGE(($A$2:$A$490=$G$14)*(ROW($A$2:$A$490)-1),COUNTIF($A$2:$A$490,$G$14)+1-ROW(A435))),"")</f>
        <v/>
      </c>
      <c r="M450" s="6" t="s">
        <v>1128</v>
      </c>
      <c r="N450" s="6">
        <v>886</v>
      </c>
      <c r="O450" s="6" t="s">
        <v>860</v>
      </c>
      <c r="P450" s="6">
        <v>542</v>
      </c>
      <c r="Q450" s="6" t="s">
        <v>866</v>
      </c>
      <c r="R450" s="6">
        <v>542</v>
      </c>
      <c r="S450" s="6" t="s">
        <v>867</v>
      </c>
      <c r="T450" s="6" t="s">
        <v>934</v>
      </c>
      <c r="U450" s="6" t="s">
        <v>1507</v>
      </c>
      <c r="V450" s="6">
        <v>3662</v>
      </c>
      <c r="W450" s="6" t="s">
        <v>809</v>
      </c>
    </row>
    <row r="451" spans="1:23" ht="15" x14ac:dyDescent="0.2">
      <c r="A451" s="6" t="s">
        <v>860</v>
      </c>
      <c r="B451" s="6" t="s">
        <v>1486</v>
      </c>
      <c r="C451" s="4"/>
      <c r="D451" s="4"/>
      <c r="E451" s="4"/>
      <c r="F451" s="20"/>
      <c r="G451" s="8" t="str">
        <f t="array" ref="G451">IFERROR(INDEX($B$2:$B$490,LARGE(($A$2:$A$490=$G$14)*(ROW($A$2:$A$490)-1),COUNTIF($A$2:$A$490,$G$14)+1-ROW(A436))),"")</f>
        <v/>
      </c>
      <c r="M451" s="6" t="s">
        <v>1128</v>
      </c>
      <c r="N451" s="6">
        <v>886</v>
      </c>
      <c r="O451" s="6" t="s">
        <v>860</v>
      </c>
      <c r="P451" s="6">
        <v>1909</v>
      </c>
      <c r="Q451" s="6" t="s">
        <v>1486</v>
      </c>
      <c r="R451" s="6">
        <v>1909</v>
      </c>
      <c r="S451" s="6" t="s">
        <v>1487</v>
      </c>
      <c r="T451" s="6" t="s">
        <v>1488</v>
      </c>
      <c r="U451" s="6" t="s">
        <v>1507</v>
      </c>
      <c r="V451" s="6">
        <v>3665</v>
      </c>
      <c r="W451" s="6" t="s">
        <v>860</v>
      </c>
    </row>
    <row r="452" spans="1:23" ht="15" x14ac:dyDescent="0.2">
      <c r="A452" s="6" t="s">
        <v>868</v>
      </c>
      <c r="B452" s="6" t="s">
        <v>869</v>
      </c>
      <c r="C452" s="4"/>
      <c r="D452" s="4"/>
      <c r="E452" s="4"/>
      <c r="F452" s="20"/>
      <c r="G452" s="8" t="str">
        <f t="array" ref="G452">IFERROR(INDEX($B$2:$B$490,LARGE(($A$2:$A$490=$G$14)*(ROW($A$2:$A$490)-1),COUNTIF($A$2:$A$490,$G$14)+1-ROW(A437))),"")</f>
        <v/>
      </c>
      <c r="M452" s="6" t="s">
        <v>1128</v>
      </c>
      <c r="N452" s="6">
        <v>394</v>
      </c>
      <c r="O452" s="6" t="s">
        <v>868</v>
      </c>
      <c r="P452" s="6">
        <v>259</v>
      </c>
      <c r="Q452" s="6" t="s">
        <v>869</v>
      </c>
      <c r="R452" s="6">
        <v>259</v>
      </c>
      <c r="S452" s="6" t="s">
        <v>870</v>
      </c>
      <c r="T452" s="6" t="s">
        <v>871</v>
      </c>
      <c r="U452" s="6" t="s">
        <v>1507</v>
      </c>
      <c r="V452" s="6">
        <v>3251</v>
      </c>
      <c r="W452" s="6" t="s">
        <v>868</v>
      </c>
    </row>
    <row r="453" spans="1:23" ht="15" x14ac:dyDescent="0.2">
      <c r="A453" s="6" t="s">
        <v>872</v>
      </c>
      <c r="B453" s="6" t="s">
        <v>1014</v>
      </c>
      <c r="C453" s="4"/>
      <c r="D453" s="4"/>
      <c r="E453" s="4"/>
      <c r="F453" s="20"/>
      <c r="G453" s="8" t="str">
        <f t="array" ref="G453">IFERROR(INDEX($B$2:$B$490,LARGE(($A$2:$A$490=$G$14)*(ROW($A$2:$A$490)-1),COUNTIF($A$2:$A$490,$G$14)+1-ROW(A438))),"")</f>
        <v/>
      </c>
      <c r="M453" s="6" t="s">
        <v>1128</v>
      </c>
      <c r="N453" s="6">
        <v>632</v>
      </c>
      <c r="O453" s="6" t="s">
        <v>872</v>
      </c>
      <c r="P453" s="6">
        <v>124</v>
      </c>
      <c r="Q453" s="6" t="s">
        <v>1014</v>
      </c>
      <c r="R453" s="6">
        <v>124</v>
      </c>
      <c r="S453" s="6" t="s">
        <v>1012</v>
      </c>
      <c r="T453" s="6" t="s">
        <v>1013</v>
      </c>
      <c r="U453" s="6" t="s">
        <v>1507</v>
      </c>
      <c r="V453" s="6">
        <v>3114</v>
      </c>
      <c r="W453" s="6" t="s">
        <v>872</v>
      </c>
    </row>
    <row r="454" spans="1:23" ht="15" x14ac:dyDescent="0.2">
      <c r="A454" s="6" t="s">
        <v>872</v>
      </c>
      <c r="B454" s="6" t="s">
        <v>1015</v>
      </c>
      <c r="C454" s="4"/>
      <c r="D454" s="4"/>
      <c r="E454" s="4"/>
      <c r="F454" s="20"/>
      <c r="G454" s="8" t="str">
        <f t="array" ref="G454">IFERROR(INDEX($B$2:$B$490,LARGE(($A$2:$A$490=$G$14)*(ROW($A$2:$A$490)-1),COUNTIF($A$2:$A$490,$G$14)+1-ROW(A439))),"")</f>
        <v/>
      </c>
      <c r="M454" s="6" t="s">
        <v>1128</v>
      </c>
      <c r="N454" s="6">
        <v>632</v>
      </c>
      <c r="O454" s="6" t="s">
        <v>872</v>
      </c>
      <c r="P454" s="6">
        <v>125</v>
      </c>
      <c r="Q454" s="6" t="s">
        <v>1015</v>
      </c>
      <c r="R454" s="6">
        <v>125</v>
      </c>
      <c r="S454" s="6" t="s">
        <v>143</v>
      </c>
      <c r="T454" s="6" t="s">
        <v>1016</v>
      </c>
      <c r="U454" s="6" t="s">
        <v>1507</v>
      </c>
      <c r="V454" s="6">
        <v>3114</v>
      </c>
      <c r="W454" s="6" t="s">
        <v>872</v>
      </c>
    </row>
    <row r="455" spans="1:23" ht="15" x14ac:dyDescent="0.2">
      <c r="A455" s="6" t="s">
        <v>872</v>
      </c>
      <c r="B455" s="6" t="s">
        <v>873</v>
      </c>
      <c r="C455" s="4"/>
      <c r="D455" s="4"/>
      <c r="E455" s="4"/>
      <c r="F455" s="20"/>
      <c r="G455" s="8" t="str">
        <f t="array" ref="G455">IFERROR(INDEX($B$2:$B$490,LARGE(($A$2:$A$490=$G$14)*(ROW($A$2:$A$490)-1),COUNTIF($A$2:$A$490,$G$14)+1-ROW(A440))),"")</f>
        <v/>
      </c>
      <c r="M455" s="6" t="s">
        <v>1128</v>
      </c>
      <c r="N455" s="6">
        <v>632</v>
      </c>
      <c r="O455" s="6" t="s">
        <v>872</v>
      </c>
      <c r="P455" s="6">
        <v>126</v>
      </c>
      <c r="Q455" s="6" t="s">
        <v>873</v>
      </c>
      <c r="R455" s="6">
        <v>126</v>
      </c>
      <c r="S455" s="6" t="s">
        <v>1206</v>
      </c>
      <c r="T455" s="6" t="s">
        <v>1016</v>
      </c>
      <c r="U455" s="6" t="s">
        <v>1507</v>
      </c>
      <c r="V455" s="6">
        <v>3114</v>
      </c>
      <c r="W455" s="6" t="s">
        <v>872</v>
      </c>
    </row>
    <row r="456" spans="1:23" ht="15" x14ac:dyDescent="0.2">
      <c r="A456" s="6" t="s">
        <v>1017</v>
      </c>
      <c r="B456" s="6" t="s">
        <v>1264</v>
      </c>
      <c r="C456" s="4"/>
      <c r="D456" s="4"/>
      <c r="E456" s="4"/>
      <c r="F456" s="20"/>
      <c r="G456" s="8" t="str">
        <f t="array" ref="G456">IFERROR(INDEX($B$2:$B$490,LARGE(($A$2:$A$490=$G$14)*(ROW($A$2:$A$490)-1),COUNTIF($A$2:$A$490,$G$14)+1-ROW(A441))),"")</f>
        <v/>
      </c>
      <c r="M456" s="6" t="s">
        <v>1128</v>
      </c>
      <c r="N456" s="6">
        <v>995</v>
      </c>
      <c r="O456" s="6" t="s">
        <v>1017</v>
      </c>
      <c r="P456" s="6">
        <v>49</v>
      </c>
      <c r="Q456" s="6" t="s">
        <v>1264</v>
      </c>
      <c r="R456" s="6">
        <v>49</v>
      </c>
      <c r="S456" s="6" t="s">
        <v>1265</v>
      </c>
      <c r="T456" s="6" t="s">
        <v>1263</v>
      </c>
      <c r="U456" s="6" t="s">
        <v>1507</v>
      </c>
      <c r="V456" s="6">
        <v>4537</v>
      </c>
      <c r="W456" s="6" t="s">
        <v>1017</v>
      </c>
    </row>
    <row r="457" spans="1:23" ht="15" x14ac:dyDescent="0.2">
      <c r="A457" s="6" t="s">
        <v>1017</v>
      </c>
      <c r="B457" s="6" t="s">
        <v>1019</v>
      </c>
      <c r="C457" s="4"/>
      <c r="D457" s="4"/>
      <c r="E457" s="4"/>
      <c r="F457" s="20"/>
      <c r="G457" s="8" t="str">
        <f t="array" ref="G457">IFERROR(INDEX($B$2:$B$490,LARGE(($A$2:$A$490=$G$14)*(ROW($A$2:$A$490)-1),COUNTIF($A$2:$A$490,$G$14)+1-ROW(A442))),"")</f>
        <v/>
      </c>
      <c r="M457" s="6" t="s">
        <v>1128</v>
      </c>
      <c r="N457" s="6">
        <v>995</v>
      </c>
      <c r="O457" s="6" t="s">
        <v>1017</v>
      </c>
      <c r="P457" s="6">
        <v>490</v>
      </c>
      <c r="Q457" s="6" t="s">
        <v>1019</v>
      </c>
      <c r="R457" s="6">
        <v>490</v>
      </c>
      <c r="S457" s="6" t="s">
        <v>1507</v>
      </c>
      <c r="T457" s="6" t="s">
        <v>1020</v>
      </c>
      <c r="U457" s="6" t="s">
        <v>1507</v>
      </c>
      <c r="V457" s="6">
        <v>4537</v>
      </c>
      <c r="W457" s="6" t="s">
        <v>1017</v>
      </c>
    </row>
    <row r="458" spans="1:23" ht="15" x14ac:dyDescent="0.2">
      <c r="A458" s="6" t="s">
        <v>1017</v>
      </c>
      <c r="B458" s="6" t="s">
        <v>1018</v>
      </c>
      <c r="C458" s="4"/>
      <c r="D458" s="4"/>
      <c r="E458" s="4"/>
      <c r="F458" s="20"/>
      <c r="G458" s="8" t="str">
        <f t="array" ref="G458">IFERROR(INDEX($B$2:$B$490,LARGE(($A$2:$A$490=$G$14)*(ROW($A$2:$A$490)-1),COUNTIF($A$2:$A$490,$G$14)+1-ROW(A443))),"")</f>
        <v/>
      </c>
      <c r="M458" s="6" t="s">
        <v>1128</v>
      </c>
      <c r="N458" s="6">
        <v>995</v>
      </c>
      <c r="O458" s="6" t="s">
        <v>1017</v>
      </c>
      <c r="P458" s="6">
        <v>491</v>
      </c>
      <c r="Q458" s="6" t="s">
        <v>1018</v>
      </c>
      <c r="R458" s="6">
        <v>491</v>
      </c>
      <c r="S458" s="6" t="s">
        <v>1507</v>
      </c>
      <c r="T458" s="6" t="s">
        <v>1263</v>
      </c>
      <c r="U458" s="6" t="s">
        <v>1507</v>
      </c>
      <c r="V458" s="6">
        <v>4537</v>
      </c>
      <c r="W458" s="6" t="s">
        <v>1017</v>
      </c>
    </row>
    <row r="459" spans="1:23" ht="15" x14ac:dyDescent="0.2">
      <c r="A459" s="6" t="s">
        <v>1021</v>
      </c>
      <c r="B459" s="6" t="s">
        <v>1022</v>
      </c>
      <c r="C459" s="4"/>
      <c r="D459" s="4"/>
      <c r="E459" s="4"/>
      <c r="F459" s="20"/>
      <c r="G459" s="8" t="str">
        <f t="array" ref="G459">IFERROR(INDEX($B$2:$B$490,LARGE(($A$2:$A$490=$G$14)*(ROW($A$2:$A$490)-1),COUNTIF($A$2:$A$490,$G$14)+1-ROW(A444))),"")</f>
        <v/>
      </c>
      <c r="M459" s="6" t="s">
        <v>1128</v>
      </c>
      <c r="N459" s="6">
        <v>594</v>
      </c>
      <c r="O459" s="6" t="s">
        <v>1021</v>
      </c>
      <c r="P459" s="6">
        <v>406</v>
      </c>
      <c r="Q459" s="6" t="s">
        <v>1022</v>
      </c>
      <c r="R459" s="6">
        <v>406</v>
      </c>
      <c r="S459" s="6" t="s">
        <v>1507</v>
      </c>
      <c r="T459" s="6" t="s">
        <v>1023</v>
      </c>
      <c r="U459" s="6" t="s">
        <v>1507</v>
      </c>
      <c r="V459" s="6">
        <v>3812</v>
      </c>
      <c r="W459" s="6" t="s">
        <v>1021</v>
      </c>
    </row>
    <row r="460" spans="1:23" ht="15" x14ac:dyDescent="0.2">
      <c r="A460" s="6" t="s">
        <v>1021</v>
      </c>
      <c r="B460" s="6" t="s">
        <v>1489</v>
      </c>
      <c r="C460" s="4"/>
      <c r="D460" s="4"/>
      <c r="E460" s="4"/>
      <c r="F460" s="20"/>
      <c r="G460" s="8" t="str">
        <f t="array" ref="G460">IFERROR(INDEX($B$2:$B$490,LARGE(($A$2:$A$490=$G$14)*(ROW($A$2:$A$490)-1),COUNTIF($A$2:$A$490,$G$14)+1-ROW(A445))),"")</f>
        <v/>
      </c>
      <c r="M460" s="6" t="s">
        <v>1128</v>
      </c>
      <c r="N460" s="6">
        <v>594</v>
      </c>
      <c r="O460" s="6" t="s">
        <v>1021</v>
      </c>
      <c r="P460" s="6">
        <v>2448</v>
      </c>
      <c r="Q460" s="6" t="s">
        <v>1489</v>
      </c>
      <c r="R460" s="6">
        <v>2448</v>
      </c>
      <c r="S460" s="6" t="s">
        <v>1342</v>
      </c>
      <c r="T460" s="6" t="s">
        <v>1490</v>
      </c>
      <c r="U460" s="6" t="s">
        <v>1507</v>
      </c>
      <c r="V460" s="6">
        <v>3812</v>
      </c>
      <c r="W460" s="6" t="s">
        <v>1021</v>
      </c>
    </row>
    <row r="461" spans="1:23" ht="15" x14ac:dyDescent="0.2">
      <c r="A461" s="6" t="s">
        <v>1024</v>
      </c>
      <c r="B461" s="6" t="s">
        <v>1208</v>
      </c>
      <c r="C461" s="4"/>
      <c r="D461" s="4"/>
      <c r="E461" s="4"/>
      <c r="F461" s="20"/>
      <c r="G461" s="8" t="str">
        <f t="array" ref="G461">IFERROR(INDEX($B$2:$B$490,LARGE(($A$2:$A$490=$G$14)*(ROW($A$2:$A$490)-1),COUNTIF($A$2:$A$490,$G$14)+1-ROW(A446))),"")</f>
        <v/>
      </c>
      <c r="M461" s="6" t="s">
        <v>1128</v>
      </c>
      <c r="N461" s="6">
        <v>671</v>
      </c>
      <c r="O461" s="6" t="s">
        <v>1024</v>
      </c>
      <c r="P461" s="6">
        <v>38</v>
      </c>
      <c r="Q461" s="6" t="s">
        <v>1208</v>
      </c>
      <c r="R461" s="6">
        <v>38</v>
      </c>
      <c r="S461" s="6" t="s">
        <v>1209</v>
      </c>
      <c r="T461" s="6" t="s">
        <v>1210</v>
      </c>
      <c r="U461" s="6" t="s">
        <v>1507</v>
      </c>
      <c r="V461" s="6">
        <v>3207</v>
      </c>
      <c r="W461" s="6" t="s">
        <v>1024</v>
      </c>
    </row>
    <row r="462" spans="1:23" ht="15" x14ac:dyDescent="0.2">
      <c r="A462" s="6" t="s">
        <v>1025</v>
      </c>
      <c r="B462" s="6" t="s">
        <v>1029</v>
      </c>
      <c r="C462" s="4"/>
      <c r="D462" s="4"/>
      <c r="E462" s="4"/>
      <c r="F462" s="20"/>
      <c r="G462" s="8" t="str">
        <f t="array" ref="G462">IFERROR(INDEX($B$2:$B$490,LARGE(($A$2:$A$490=$G$14)*(ROW($A$2:$A$490)-1),COUNTIF($A$2:$A$490,$G$14)+1-ROW(A447))),"")</f>
        <v/>
      </c>
      <c r="M462" s="6" t="s">
        <v>1128</v>
      </c>
      <c r="N462" s="6">
        <v>769</v>
      </c>
      <c r="O462" s="6" t="s">
        <v>1025</v>
      </c>
      <c r="P462" s="6">
        <v>265</v>
      </c>
      <c r="Q462" s="6" t="s">
        <v>1029</v>
      </c>
      <c r="R462" s="6">
        <v>265</v>
      </c>
      <c r="S462" s="6" t="s">
        <v>1030</v>
      </c>
      <c r="T462" s="6" t="s">
        <v>1031</v>
      </c>
      <c r="U462" s="6" t="s">
        <v>1507</v>
      </c>
      <c r="V462" s="6">
        <v>3752</v>
      </c>
      <c r="W462" s="6" t="s">
        <v>1025</v>
      </c>
    </row>
    <row r="463" spans="1:23" ht="15" x14ac:dyDescent="0.2">
      <c r="A463" s="6" t="s">
        <v>1025</v>
      </c>
      <c r="B463" s="6" t="s">
        <v>1026</v>
      </c>
      <c r="C463" s="4"/>
      <c r="D463" s="4"/>
      <c r="E463" s="4"/>
      <c r="F463" s="20"/>
      <c r="G463" s="8" t="str">
        <f t="array" ref="G463">IFERROR(INDEX($B$2:$B$490,LARGE(($A$2:$A$490=$G$14)*(ROW($A$2:$A$490)-1),COUNTIF($A$2:$A$490,$G$14)+1-ROW(A448))),"")</f>
        <v/>
      </c>
      <c r="M463" s="6" t="s">
        <v>1128</v>
      </c>
      <c r="N463" s="6">
        <v>769</v>
      </c>
      <c r="O463" s="6" t="s">
        <v>1025</v>
      </c>
      <c r="P463" s="6">
        <v>266</v>
      </c>
      <c r="Q463" s="6" t="s">
        <v>1026</v>
      </c>
      <c r="R463" s="6">
        <v>266</v>
      </c>
      <c r="S463" s="6" t="s">
        <v>1027</v>
      </c>
      <c r="T463" s="6" t="s">
        <v>1028</v>
      </c>
      <c r="U463" s="6" t="s">
        <v>1507</v>
      </c>
      <c r="V463" s="6">
        <v>3752</v>
      </c>
      <c r="W463" s="6" t="s">
        <v>1025</v>
      </c>
    </row>
    <row r="464" spans="1:23" ht="15" x14ac:dyDescent="0.2">
      <c r="A464" s="6" t="s">
        <v>1032</v>
      </c>
      <c r="B464" s="6" t="s">
        <v>1033</v>
      </c>
      <c r="C464" s="4"/>
      <c r="D464" s="4"/>
      <c r="E464" s="4"/>
      <c r="F464" s="20"/>
      <c r="G464" s="8" t="str">
        <f t="array" ref="G464">IFERROR(INDEX($B$2:$B$490,LARGE(($A$2:$A$490=$G$14)*(ROW($A$2:$A$490)-1),COUNTIF($A$2:$A$490,$G$14)+1-ROW(A449))),"")</f>
        <v/>
      </c>
      <c r="M464" s="6" t="s">
        <v>1128</v>
      </c>
      <c r="N464" s="6">
        <v>360</v>
      </c>
      <c r="O464" s="6" t="s">
        <v>1032</v>
      </c>
      <c r="P464" s="6">
        <v>272</v>
      </c>
      <c r="Q464" s="6" t="s">
        <v>1033</v>
      </c>
      <c r="R464" s="6">
        <v>272</v>
      </c>
      <c r="S464" s="6" t="s">
        <v>1507</v>
      </c>
      <c r="T464" s="6" t="s">
        <v>1034</v>
      </c>
      <c r="U464" s="6" t="s">
        <v>1507</v>
      </c>
      <c r="V464" s="6">
        <v>3032</v>
      </c>
      <c r="W464" s="6" t="s">
        <v>1035</v>
      </c>
    </row>
    <row r="465" spans="1:23" ht="15" x14ac:dyDescent="0.2">
      <c r="A465" s="6" t="s">
        <v>1032</v>
      </c>
      <c r="B465" s="6" t="s">
        <v>906</v>
      </c>
      <c r="C465" s="4"/>
      <c r="D465" s="4"/>
      <c r="E465" s="4"/>
      <c r="F465" s="20"/>
      <c r="G465" s="8" t="str">
        <f t="array" ref="G465">IFERROR(INDEX($B$2:$B$490,LARGE(($A$2:$A$490=$G$14)*(ROW($A$2:$A$490)-1),COUNTIF($A$2:$A$490,$G$14)+1-ROW(A450))),"")</f>
        <v/>
      </c>
      <c r="M465" s="6" t="s">
        <v>1128</v>
      </c>
      <c r="N465" s="6">
        <v>360</v>
      </c>
      <c r="O465" s="6" t="s">
        <v>1032</v>
      </c>
      <c r="P465" s="6">
        <v>273</v>
      </c>
      <c r="Q465" s="6" t="s">
        <v>906</v>
      </c>
      <c r="R465" s="6">
        <v>273</v>
      </c>
      <c r="S465" s="6" t="s">
        <v>907</v>
      </c>
      <c r="T465" s="6" t="s">
        <v>908</v>
      </c>
      <c r="U465" s="6" t="s">
        <v>1507</v>
      </c>
      <c r="V465" s="6">
        <v>3036</v>
      </c>
      <c r="W465" s="6" t="s">
        <v>909</v>
      </c>
    </row>
    <row r="466" spans="1:23" ht="15" x14ac:dyDescent="0.2">
      <c r="A466" s="6" t="s">
        <v>1032</v>
      </c>
      <c r="B466" s="6" t="s">
        <v>903</v>
      </c>
      <c r="C466" s="4"/>
      <c r="D466" s="4"/>
      <c r="E466" s="4"/>
      <c r="F466" s="20"/>
      <c r="G466" s="8" t="str">
        <f t="array" ref="G466">IFERROR(INDEX($B$2:$B$490,LARGE(($A$2:$A$490=$G$14)*(ROW($A$2:$A$490)-1),COUNTIF($A$2:$A$490,$G$14)+1-ROW(A451))),"")</f>
        <v/>
      </c>
      <c r="M466" s="6" t="s">
        <v>1128</v>
      </c>
      <c r="N466" s="6">
        <v>360</v>
      </c>
      <c r="O466" s="6" t="s">
        <v>1032</v>
      </c>
      <c r="P466" s="6">
        <v>274</v>
      </c>
      <c r="Q466" s="6" t="s">
        <v>903</v>
      </c>
      <c r="R466" s="6">
        <v>274</v>
      </c>
      <c r="S466" s="6" t="s">
        <v>904</v>
      </c>
      <c r="T466" s="6" t="s">
        <v>905</v>
      </c>
      <c r="U466" s="6" t="s">
        <v>1507</v>
      </c>
      <c r="V466" s="6">
        <v>3043</v>
      </c>
      <c r="W466" s="6" t="s">
        <v>1038</v>
      </c>
    </row>
    <row r="467" spans="1:23" ht="15" x14ac:dyDescent="0.2">
      <c r="A467" s="6" t="s">
        <v>1032</v>
      </c>
      <c r="B467" s="6" t="s">
        <v>901</v>
      </c>
      <c r="C467" s="4"/>
      <c r="D467" s="4"/>
      <c r="E467" s="4"/>
      <c r="F467" s="20"/>
      <c r="G467" s="8" t="str">
        <f t="array" ref="G467">IFERROR(INDEX($B$2:$B$490,LARGE(($A$2:$A$490=$G$14)*(ROW($A$2:$A$490)-1),COUNTIF($A$2:$A$490,$G$14)+1-ROW(A452))),"")</f>
        <v/>
      </c>
      <c r="M467" s="6" t="s">
        <v>1128</v>
      </c>
      <c r="N467" s="6">
        <v>360</v>
      </c>
      <c r="O467" s="6" t="s">
        <v>1032</v>
      </c>
      <c r="P467" s="6">
        <v>518</v>
      </c>
      <c r="Q467" s="6" t="s">
        <v>901</v>
      </c>
      <c r="R467" s="6">
        <v>518</v>
      </c>
      <c r="S467" s="6" t="s">
        <v>1507</v>
      </c>
      <c r="T467" s="6" t="s">
        <v>902</v>
      </c>
      <c r="U467" s="6" t="s">
        <v>1507</v>
      </c>
      <c r="V467" s="6">
        <v>3032</v>
      </c>
      <c r="W467" s="6" t="s">
        <v>1035</v>
      </c>
    </row>
    <row r="468" spans="1:23" ht="15" x14ac:dyDescent="0.2">
      <c r="A468" s="6" t="s">
        <v>1032</v>
      </c>
      <c r="B468" s="6" t="s">
        <v>898</v>
      </c>
      <c r="C468" s="4"/>
      <c r="D468" s="4"/>
      <c r="E468" s="4"/>
      <c r="F468" s="20"/>
      <c r="G468" s="8" t="str">
        <f t="array" ref="G468">IFERROR(INDEX($B$2:$B$490,LARGE(($A$2:$A$490=$G$14)*(ROW($A$2:$A$490)-1),COUNTIF($A$2:$A$490,$G$14)+1-ROW(A453))),"")</f>
        <v/>
      </c>
      <c r="M468" s="6" t="s">
        <v>1128</v>
      </c>
      <c r="N468" s="6">
        <v>360</v>
      </c>
      <c r="O468" s="6" t="s">
        <v>1032</v>
      </c>
      <c r="P468" s="6">
        <v>519</v>
      </c>
      <c r="Q468" s="6" t="s">
        <v>898</v>
      </c>
      <c r="R468" s="6">
        <v>519</v>
      </c>
      <c r="S468" s="6" t="s">
        <v>1507</v>
      </c>
      <c r="T468" s="6" t="s">
        <v>899</v>
      </c>
      <c r="U468" s="6" t="s">
        <v>1507</v>
      </c>
      <c r="V468" s="6">
        <v>3033</v>
      </c>
      <c r="W468" s="6" t="s">
        <v>900</v>
      </c>
    </row>
    <row r="469" spans="1:23" ht="15" x14ac:dyDescent="0.2">
      <c r="A469" s="6" t="s">
        <v>1032</v>
      </c>
      <c r="B469" s="6" t="s">
        <v>1036</v>
      </c>
      <c r="C469" s="4"/>
      <c r="D469" s="4"/>
      <c r="E469" s="4"/>
      <c r="F469" s="20"/>
      <c r="G469" s="8" t="str">
        <f t="array" ref="G469">IFERROR(INDEX($B$2:$B$490,LARGE(($A$2:$A$490=$G$14)*(ROW($A$2:$A$490)-1),COUNTIF($A$2:$A$490,$G$14)+1-ROW(A454))),"")</f>
        <v/>
      </c>
      <c r="M469" s="6" t="s">
        <v>1128</v>
      </c>
      <c r="N469" s="6">
        <v>360</v>
      </c>
      <c r="O469" s="6" t="s">
        <v>1032</v>
      </c>
      <c r="P469" s="6">
        <v>520</v>
      </c>
      <c r="Q469" s="6" t="s">
        <v>1036</v>
      </c>
      <c r="R469" s="6">
        <v>520</v>
      </c>
      <c r="S469" s="6" t="s">
        <v>1507</v>
      </c>
      <c r="T469" s="6" t="s">
        <v>1037</v>
      </c>
      <c r="U469" s="6" t="s">
        <v>1507</v>
      </c>
      <c r="V469" s="6">
        <v>3043</v>
      </c>
      <c r="W469" s="6" t="s">
        <v>1038</v>
      </c>
    </row>
    <row r="470" spans="1:23" ht="15" x14ac:dyDescent="0.2">
      <c r="A470" s="6" t="s">
        <v>1032</v>
      </c>
      <c r="B470" s="6" t="s">
        <v>1491</v>
      </c>
      <c r="C470" s="4"/>
      <c r="D470" s="4"/>
      <c r="E470" s="4"/>
      <c r="F470" s="20"/>
      <c r="G470" s="8" t="str">
        <f t="array" ref="G470">IFERROR(INDEX($B$2:$B$490,LARGE(($A$2:$A$490=$G$14)*(ROW($A$2:$A$490)-1),COUNTIF($A$2:$A$490,$G$14)+1-ROW(A455))),"")</f>
        <v/>
      </c>
      <c r="M470" s="6" t="s">
        <v>1128</v>
      </c>
      <c r="N470" s="6">
        <v>360</v>
      </c>
      <c r="O470" s="6" t="s">
        <v>1032</v>
      </c>
      <c r="P470" s="6">
        <v>4007</v>
      </c>
      <c r="Q470" s="6" t="s">
        <v>1491</v>
      </c>
      <c r="R470" s="6">
        <v>4007</v>
      </c>
      <c r="S470" s="6" t="s">
        <v>1492</v>
      </c>
      <c r="T470" s="6" t="s">
        <v>1493</v>
      </c>
      <c r="U470" s="6" t="s">
        <v>1507</v>
      </c>
      <c r="V470" s="6">
        <v>3049</v>
      </c>
      <c r="W470" s="6" t="s">
        <v>1494</v>
      </c>
    </row>
    <row r="471" spans="1:23" ht="15" x14ac:dyDescent="0.2">
      <c r="A471" s="6" t="s">
        <v>910</v>
      </c>
      <c r="B471" s="6" t="s">
        <v>915</v>
      </c>
      <c r="C471" s="4"/>
      <c r="D471" s="4"/>
      <c r="E471" s="4"/>
      <c r="F471" s="20"/>
      <c r="G471" s="8" t="str">
        <f t="array" ref="G471">IFERROR(INDEX($B$2:$B$490,LARGE(($A$2:$A$490=$G$14)*(ROW($A$2:$A$490)-1),COUNTIF($A$2:$A$490,$G$14)+1-ROW(A456))),"")</f>
        <v/>
      </c>
      <c r="M471" s="6" t="s">
        <v>1128</v>
      </c>
      <c r="N471" s="6">
        <v>627</v>
      </c>
      <c r="O471" s="6" t="s">
        <v>910</v>
      </c>
      <c r="P471" s="6">
        <v>275</v>
      </c>
      <c r="Q471" s="6" t="s">
        <v>915</v>
      </c>
      <c r="R471" s="6">
        <v>275</v>
      </c>
      <c r="S471" s="6" t="s">
        <v>143</v>
      </c>
      <c r="T471" s="6" t="s">
        <v>916</v>
      </c>
      <c r="U471" s="6" t="s">
        <v>1507</v>
      </c>
      <c r="V471" s="6">
        <v>3076</v>
      </c>
      <c r="W471" s="6" t="s">
        <v>910</v>
      </c>
    </row>
    <row r="472" spans="1:23" ht="15" x14ac:dyDescent="0.2">
      <c r="A472" s="6" t="s">
        <v>910</v>
      </c>
      <c r="B472" s="6" t="s">
        <v>911</v>
      </c>
      <c r="C472" s="4"/>
      <c r="D472" s="4"/>
      <c r="E472" s="4"/>
      <c r="F472" s="20"/>
      <c r="G472" s="8" t="str">
        <f t="array" ref="G472">IFERROR(INDEX($B$2:$B$490,LARGE(($A$2:$A$490=$G$14)*(ROW($A$2:$A$490)-1),COUNTIF($A$2:$A$490,$G$14)+1-ROW(A457))),"")</f>
        <v/>
      </c>
      <c r="M472" s="6" t="s">
        <v>1128</v>
      </c>
      <c r="N472" s="6">
        <v>627</v>
      </c>
      <c r="O472" s="6" t="s">
        <v>910</v>
      </c>
      <c r="P472" s="6">
        <v>276</v>
      </c>
      <c r="Q472" s="6" t="s">
        <v>911</v>
      </c>
      <c r="R472" s="6">
        <v>276</v>
      </c>
      <c r="S472" s="6" t="s">
        <v>912</v>
      </c>
      <c r="T472" s="6" t="s">
        <v>913</v>
      </c>
      <c r="U472" s="6" t="s">
        <v>1507</v>
      </c>
      <c r="V472" s="6">
        <v>3075</v>
      </c>
      <c r="W472" s="6" t="s">
        <v>914</v>
      </c>
    </row>
    <row r="473" spans="1:23" ht="15" x14ac:dyDescent="0.2">
      <c r="A473" s="6" t="s">
        <v>910</v>
      </c>
      <c r="B473" s="6" t="s">
        <v>917</v>
      </c>
      <c r="C473" s="4"/>
      <c r="D473" s="4"/>
      <c r="E473" s="4"/>
      <c r="F473" s="20"/>
      <c r="G473" s="8" t="str">
        <f t="array" ref="G473">IFERROR(INDEX($B$2:$B$490,LARGE(($A$2:$A$490=$G$14)*(ROW($A$2:$A$490)-1),COUNTIF($A$2:$A$490,$G$14)+1-ROW(A458))),"")</f>
        <v/>
      </c>
      <c r="M473" s="6" t="s">
        <v>1128</v>
      </c>
      <c r="N473" s="6">
        <v>627</v>
      </c>
      <c r="O473" s="6" t="s">
        <v>910</v>
      </c>
      <c r="P473" s="6">
        <v>277</v>
      </c>
      <c r="Q473" s="6" t="s">
        <v>917</v>
      </c>
      <c r="R473" s="6">
        <v>277</v>
      </c>
      <c r="S473" s="6" t="s">
        <v>1204</v>
      </c>
      <c r="T473" s="6" t="s">
        <v>918</v>
      </c>
      <c r="U473" s="6" t="s">
        <v>1507</v>
      </c>
      <c r="V473" s="6">
        <v>3076</v>
      </c>
      <c r="W473" s="6" t="s">
        <v>910</v>
      </c>
    </row>
    <row r="474" spans="1:23" ht="15" x14ac:dyDescent="0.2">
      <c r="A474" s="6" t="s">
        <v>910</v>
      </c>
      <c r="B474" s="6" t="s">
        <v>1495</v>
      </c>
      <c r="C474" s="4"/>
      <c r="D474" s="4"/>
      <c r="E474" s="4"/>
      <c r="F474" s="20"/>
      <c r="G474" s="8" t="str">
        <f t="array" ref="G474">IFERROR(INDEX($B$2:$B$490,LARGE(($A$2:$A$490=$G$14)*(ROW($A$2:$A$490)-1),COUNTIF($A$2:$A$490,$G$14)+1-ROW(A459))),"")</f>
        <v/>
      </c>
      <c r="M474" s="6" t="s">
        <v>1128</v>
      </c>
      <c r="N474" s="6">
        <v>627</v>
      </c>
      <c r="O474" s="6" t="s">
        <v>910</v>
      </c>
      <c r="P474" s="6">
        <v>1910</v>
      </c>
      <c r="Q474" s="6" t="s">
        <v>1495</v>
      </c>
      <c r="R474" s="6">
        <v>1910</v>
      </c>
      <c r="S474" s="6" t="s">
        <v>1496</v>
      </c>
      <c r="T474" s="6" t="s">
        <v>1497</v>
      </c>
      <c r="U474" s="6" t="s">
        <v>1507</v>
      </c>
      <c r="V474" s="6">
        <v>3076</v>
      </c>
      <c r="W474" s="6" t="s">
        <v>910</v>
      </c>
    </row>
    <row r="475" spans="1:23" ht="15" x14ac:dyDescent="0.2">
      <c r="A475" s="6" t="s">
        <v>910</v>
      </c>
      <c r="B475" s="6" t="s">
        <v>1498</v>
      </c>
      <c r="C475" s="4"/>
      <c r="D475" s="4"/>
      <c r="E475" s="4"/>
      <c r="F475" s="20"/>
      <c r="G475" s="8" t="str">
        <f t="array" ref="G475">IFERROR(INDEX($B$2:$B$490,LARGE(($A$2:$A$490=$G$14)*(ROW($A$2:$A$490)-1),COUNTIF($A$2:$A$490,$G$14)+1-ROW(A460))),"")</f>
        <v/>
      </c>
      <c r="M475" s="6" t="s">
        <v>1128</v>
      </c>
      <c r="N475" s="6">
        <v>627</v>
      </c>
      <c r="O475" s="6" t="s">
        <v>910</v>
      </c>
      <c r="P475" s="6">
        <v>1925</v>
      </c>
      <c r="Q475" s="6" t="s">
        <v>1498</v>
      </c>
      <c r="R475" s="6">
        <v>1925</v>
      </c>
      <c r="S475" s="6" t="s">
        <v>1499</v>
      </c>
      <c r="T475" s="6" t="s">
        <v>1500</v>
      </c>
      <c r="U475" s="6" t="s">
        <v>1507</v>
      </c>
      <c r="V475" s="6">
        <v>3078</v>
      </c>
      <c r="W475" s="6" t="s">
        <v>1501</v>
      </c>
    </row>
    <row r="476" spans="1:23" ht="15" x14ac:dyDescent="0.2">
      <c r="A476" s="6" t="s">
        <v>919</v>
      </c>
      <c r="B476" s="6" t="s">
        <v>920</v>
      </c>
      <c r="C476" s="4"/>
      <c r="D476" s="4"/>
      <c r="E476" s="4"/>
      <c r="F476" s="20"/>
      <c r="G476" s="8" t="str">
        <f t="array" ref="G476">IFERROR(INDEX($B$2:$B$490,LARGE(($A$2:$A$490=$G$14)*(ROW($A$2:$A$490)-1),COUNTIF($A$2:$A$490,$G$14)+1-ROW(A461))),"")</f>
        <v/>
      </c>
      <c r="M476" s="6" t="s">
        <v>1128</v>
      </c>
      <c r="N476" s="6">
        <v>755</v>
      </c>
      <c r="O476" s="6" t="s">
        <v>919</v>
      </c>
      <c r="P476" s="6">
        <v>173</v>
      </c>
      <c r="Q476" s="6" t="s">
        <v>920</v>
      </c>
      <c r="R476" s="6">
        <v>173</v>
      </c>
      <c r="S476" s="6" t="s">
        <v>1507</v>
      </c>
      <c r="T476" s="6" t="s">
        <v>921</v>
      </c>
      <c r="U476" s="6" t="s">
        <v>1507</v>
      </c>
      <c r="V476" s="6">
        <v>3252</v>
      </c>
      <c r="W476" s="6" t="s">
        <v>919</v>
      </c>
    </row>
    <row r="477" spans="1:23" ht="15" x14ac:dyDescent="0.2">
      <c r="A477" s="6" t="s">
        <v>922</v>
      </c>
      <c r="B477" s="6" t="s">
        <v>923</v>
      </c>
      <c r="C477" s="4"/>
      <c r="D477" s="4"/>
      <c r="E477" s="4"/>
      <c r="F477" s="20"/>
      <c r="G477" s="8" t="str">
        <f t="array" ref="G477">IFERROR(INDEX($B$2:$B$490,LARGE(($A$2:$A$490=$G$14)*(ROW($A$2:$A$490)-1),COUNTIF($A$2:$A$490,$G$14)+1-ROW(A462))),"")</f>
        <v/>
      </c>
      <c r="M477" s="6" t="s">
        <v>1128</v>
      </c>
      <c r="N477" s="6">
        <v>345</v>
      </c>
      <c r="O477" s="6" t="s">
        <v>922</v>
      </c>
      <c r="P477" s="6">
        <v>504</v>
      </c>
      <c r="Q477" s="6" t="s">
        <v>923</v>
      </c>
      <c r="R477" s="6">
        <v>504</v>
      </c>
      <c r="S477" s="6" t="s">
        <v>1507</v>
      </c>
      <c r="T477" s="6" t="s">
        <v>924</v>
      </c>
      <c r="U477" s="6" t="s">
        <v>1507</v>
      </c>
      <c r="V477" s="6">
        <v>4923</v>
      </c>
      <c r="W477" s="6" t="s">
        <v>922</v>
      </c>
    </row>
    <row r="478" spans="1:23" ht="15" x14ac:dyDescent="0.2">
      <c r="A478" s="6" t="s">
        <v>922</v>
      </c>
      <c r="B478" s="6" t="s">
        <v>1152</v>
      </c>
      <c r="C478" s="4"/>
      <c r="D478" s="4"/>
      <c r="E478" s="4"/>
      <c r="F478" s="20"/>
      <c r="G478" s="8" t="str">
        <f t="array" ref="G478">IFERROR(INDEX($B$2:$B$490,LARGE(($A$2:$A$490=$G$14)*(ROW($A$2:$A$490)-1),COUNTIF($A$2:$A$490,$G$14)+1-ROW(A463))),"")</f>
        <v/>
      </c>
      <c r="M478" s="6" t="s">
        <v>1128</v>
      </c>
      <c r="N478" s="6">
        <v>345</v>
      </c>
      <c r="O478" s="6" t="s">
        <v>922</v>
      </c>
      <c r="P478" s="6">
        <v>602</v>
      </c>
      <c r="Q478" s="6" t="s">
        <v>1152</v>
      </c>
      <c r="R478" s="6">
        <v>602</v>
      </c>
      <c r="S478" s="6" t="s">
        <v>1507</v>
      </c>
      <c r="T478" s="6" t="s">
        <v>924</v>
      </c>
      <c r="U478" s="6" t="s">
        <v>1507</v>
      </c>
      <c r="V478" s="6">
        <v>4923</v>
      </c>
      <c r="W478" s="6" t="s">
        <v>922</v>
      </c>
    </row>
    <row r="479" spans="1:23" ht="15" x14ac:dyDescent="0.2">
      <c r="A479" s="6" t="s">
        <v>925</v>
      </c>
      <c r="B479" s="6" t="s">
        <v>926</v>
      </c>
      <c r="C479" s="4"/>
      <c r="D479" s="4"/>
      <c r="E479" s="4"/>
      <c r="F479" s="20"/>
      <c r="G479" s="8" t="str">
        <f t="array" ref="G479">IFERROR(INDEX($B$2:$B$490,LARGE(($A$2:$A$490=$G$14)*(ROW($A$2:$A$490)-1),COUNTIF($A$2:$A$490,$G$14)+1-ROW(A464))),"")</f>
        <v/>
      </c>
      <c r="M479" s="6" t="s">
        <v>1128</v>
      </c>
      <c r="N479" s="6">
        <v>424</v>
      </c>
      <c r="O479" s="6" t="s">
        <v>925</v>
      </c>
      <c r="P479" s="6">
        <v>164</v>
      </c>
      <c r="Q479" s="6" t="s">
        <v>926</v>
      </c>
      <c r="R479" s="6">
        <v>164</v>
      </c>
      <c r="S479" s="6" t="s">
        <v>1507</v>
      </c>
      <c r="T479" s="6" t="s">
        <v>927</v>
      </c>
      <c r="U479" s="6" t="s">
        <v>1507</v>
      </c>
      <c r="V479" s="6">
        <v>3472</v>
      </c>
      <c r="W479" s="6" t="s">
        <v>925</v>
      </c>
    </row>
    <row r="480" spans="1:23" ht="15" x14ac:dyDescent="0.2">
      <c r="A480" s="6" t="s">
        <v>928</v>
      </c>
      <c r="B480" s="6" t="s">
        <v>929</v>
      </c>
      <c r="C480" s="4"/>
      <c r="D480" s="4"/>
      <c r="E480" s="4"/>
      <c r="F480" s="20"/>
      <c r="G480" s="8" t="str">
        <f t="array" ref="G480">IFERROR(INDEX($B$2:$B$490,LARGE(($A$2:$A$490=$G$14)*(ROW($A$2:$A$490)-1),COUNTIF($A$2:$A$490,$G$14)+1-ROW(A465))),"")</f>
        <v/>
      </c>
      <c r="M480" s="6" t="s">
        <v>1128</v>
      </c>
      <c r="N480" s="6">
        <v>960</v>
      </c>
      <c r="O480" s="6" t="s">
        <v>928</v>
      </c>
      <c r="P480" s="6">
        <v>42</v>
      </c>
      <c r="Q480" s="6" t="s">
        <v>929</v>
      </c>
      <c r="R480" s="6">
        <v>42</v>
      </c>
      <c r="S480" s="6" t="s">
        <v>1507</v>
      </c>
      <c r="T480" s="6" t="s">
        <v>930</v>
      </c>
      <c r="U480" s="6" t="s">
        <v>1507</v>
      </c>
      <c r="V480" s="6">
        <v>4954</v>
      </c>
      <c r="W480" s="6" t="s">
        <v>928</v>
      </c>
    </row>
    <row r="481" spans="1:23" ht="15" x14ac:dyDescent="0.2">
      <c r="A481" s="6" t="s">
        <v>967</v>
      </c>
      <c r="B481" s="6" t="s">
        <v>1205</v>
      </c>
      <c r="C481" s="4"/>
      <c r="D481" s="4"/>
      <c r="E481" s="4"/>
      <c r="F481" s="20"/>
      <c r="G481" s="8" t="str">
        <f t="array" ref="G481">IFERROR(INDEX($B$2:$B$490,LARGE(($A$2:$A$490=$G$14)*(ROW($A$2:$A$490)-1),COUNTIF($A$2:$A$490,$G$14)+1-ROW(A466))),"")</f>
        <v/>
      </c>
      <c r="M481" s="6" t="s">
        <v>1128</v>
      </c>
      <c r="N481" s="6">
        <v>628</v>
      </c>
      <c r="O481" s="6" t="s">
        <v>967</v>
      </c>
      <c r="P481" s="6">
        <v>28</v>
      </c>
      <c r="Q481" s="6" t="s">
        <v>1205</v>
      </c>
      <c r="R481" s="6">
        <v>28</v>
      </c>
      <c r="S481" s="6" t="s">
        <v>1507</v>
      </c>
      <c r="T481" s="6" t="s">
        <v>968</v>
      </c>
      <c r="U481" s="6" t="s">
        <v>1507</v>
      </c>
      <c r="V481" s="6">
        <v>3532</v>
      </c>
      <c r="W481" s="6" t="s">
        <v>967</v>
      </c>
    </row>
    <row r="482" spans="1:23" ht="15" x14ac:dyDescent="0.2">
      <c r="A482" s="6" t="s">
        <v>931</v>
      </c>
      <c r="B482" s="6" t="s">
        <v>1071</v>
      </c>
      <c r="C482" s="4"/>
      <c r="D482" s="4"/>
      <c r="E482" s="4"/>
      <c r="F482" s="20"/>
      <c r="G482" s="8" t="str">
        <f t="array" ref="G482">IFERROR(INDEX($B$2:$B$490,LARGE(($A$2:$A$490=$G$14)*(ROW($A$2:$A$490)-1),COUNTIF($A$2:$A$490,$G$14)+1-ROW(A467))),"")</f>
        <v/>
      </c>
      <c r="M482" s="6" t="s">
        <v>1128</v>
      </c>
      <c r="N482" s="6">
        <v>361</v>
      </c>
      <c r="O482" s="6" t="s">
        <v>931</v>
      </c>
      <c r="P482" s="6">
        <v>223</v>
      </c>
      <c r="Q482" s="6" t="s">
        <v>1071</v>
      </c>
      <c r="R482" s="6">
        <v>223</v>
      </c>
      <c r="S482" s="6" t="s">
        <v>1507</v>
      </c>
      <c r="T482" s="6" t="s">
        <v>958</v>
      </c>
      <c r="U482" s="6" t="s">
        <v>1507</v>
      </c>
      <c r="V482" s="6">
        <v>3052</v>
      </c>
      <c r="W482" s="6" t="s">
        <v>931</v>
      </c>
    </row>
    <row r="483" spans="1:23" ht="15" x14ac:dyDescent="0.2">
      <c r="A483" s="6" t="s">
        <v>931</v>
      </c>
      <c r="B483" s="6" t="s">
        <v>932</v>
      </c>
      <c r="C483" s="4"/>
      <c r="D483" s="4"/>
      <c r="E483" s="4"/>
      <c r="F483" s="20"/>
      <c r="G483" s="8" t="str">
        <f t="array" ref="G483">IFERROR(INDEX($B$2:$B$490,LARGE(($A$2:$A$490=$G$14)*(ROW($A$2:$A$490)-1),COUNTIF($A$2:$A$490,$G$14)+1-ROW(A468))),"")</f>
        <v/>
      </c>
      <c r="M483" s="6" t="s">
        <v>1128</v>
      </c>
      <c r="N483" s="6">
        <v>361</v>
      </c>
      <c r="O483" s="6" t="s">
        <v>931</v>
      </c>
      <c r="P483" s="6">
        <v>224</v>
      </c>
      <c r="Q483" s="6" t="s">
        <v>932</v>
      </c>
      <c r="R483" s="6">
        <v>224</v>
      </c>
      <c r="S483" s="6" t="s">
        <v>1507</v>
      </c>
      <c r="T483" s="6" t="s">
        <v>1079</v>
      </c>
      <c r="U483" s="6" t="s">
        <v>1507</v>
      </c>
      <c r="V483" s="6">
        <v>3052</v>
      </c>
      <c r="W483" s="6" t="s">
        <v>931</v>
      </c>
    </row>
    <row r="484" spans="1:23" ht="15" x14ac:dyDescent="0.2">
      <c r="A484" s="6" t="s">
        <v>931</v>
      </c>
      <c r="B484" s="6" t="s">
        <v>1502</v>
      </c>
      <c r="C484" s="4"/>
      <c r="D484" s="4"/>
      <c r="E484" s="4"/>
      <c r="F484" s="20"/>
      <c r="G484" s="8" t="str">
        <f t="array" ref="G484">IFERROR(INDEX($B$2:$B$490,LARGE(($A$2:$A$490=$G$14)*(ROW($A$2:$A$490)-1),COUNTIF($A$2:$A$490,$G$14)+1-ROW(A469))),"")</f>
        <v/>
      </c>
      <c r="M484" s="6" t="s">
        <v>1128</v>
      </c>
      <c r="N484" s="6">
        <v>361</v>
      </c>
      <c r="O484" s="6" t="s">
        <v>931</v>
      </c>
      <c r="P484" s="6">
        <v>1911</v>
      </c>
      <c r="Q484" s="6" t="s">
        <v>1502</v>
      </c>
      <c r="R484" s="6">
        <v>1911</v>
      </c>
      <c r="S484" s="6" t="s">
        <v>1503</v>
      </c>
      <c r="T484" s="6" t="s">
        <v>1504</v>
      </c>
      <c r="U484" s="6" t="s">
        <v>1507</v>
      </c>
      <c r="V484" s="6">
        <v>3052</v>
      </c>
      <c r="W484" s="6" t="s">
        <v>931</v>
      </c>
    </row>
    <row r="485" spans="1:23" ht="15" x14ac:dyDescent="0.2">
      <c r="A485" s="6" t="s">
        <v>931</v>
      </c>
      <c r="B485" s="6" t="s">
        <v>1505</v>
      </c>
      <c r="C485" s="4"/>
      <c r="D485" s="4"/>
      <c r="E485" s="4"/>
      <c r="F485" s="20"/>
      <c r="G485" s="8" t="str">
        <f t="array" ref="G485">IFERROR(INDEX($B$2:$B$490,LARGE(($A$2:$A$490=$G$14)*(ROW($A$2:$A$490)-1),COUNTIF($A$2:$A$490,$G$14)+1-ROW(A470))),"")</f>
        <v/>
      </c>
      <c r="M485" s="6" t="s">
        <v>1128</v>
      </c>
      <c r="N485" s="6">
        <v>361</v>
      </c>
      <c r="O485" s="6" t="s">
        <v>931</v>
      </c>
      <c r="P485" s="6">
        <v>4016</v>
      </c>
      <c r="Q485" s="6" t="s">
        <v>1505</v>
      </c>
      <c r="R485" s="6">
        <v>4016</v>
      </c>
      <c r="S485" s="6" t="s">
        <v>1503</v>
      </c>
      <c r="T485" s="6" t="s">
        <v>1504</v>
      </c>
      <c r="U485" s="6" t="s">
        <v>1507</v>
      </c>
      <c r="V485" s="6">
        <v>3052</v>
      </c>
      <c r="W485" s="6" t="s">
        <v>931</v>
      </c>
    </row>
    <row r="486" spans="1:23" ht="15" x14ac:dyDescent="0.2">
      <c r="A486" s="6" t="s">
        <v>931</v>
      </c>
      <c r="B486" s="6" t="s">
        <v>1506</v>
      </c>
      <c r="C486" s="4"/>
      <c r="D486" s="4"/>
      <c r="E486" s="4"/>
      <c r="F486" s="20"/>
      <c r="G486" s="8" t="str">
        <f t="array" ref="G486">IFERROR(INDEX($B$2:$B$490,LARGE(($A$2:$A$490=$G$14)*(ROW($A$2:$A$490)-1),COUNTIF($A$2:$A$490,$G$14)+1-ROW(A471))),"")</f>
        <v/>
      </c>
      <c r="M486" s="6" t="s">
        <v>1128</v>
      </c>
      <c r="N486" s="6">
        <v>361</v>
      </c>
      <c r="O486" s="6" t="s">
        <v>931</v>
      </c>
      <c r="P486" s="6">
        <v>4017</v>
      </c>
      <c r="Q486" s="6" t="s">
        <v>1506</v>
      </c>
      <c r="R486" s="6">
        <v>4017</v>
      </c>
      <c r="S486" s="6" t="s">
        <v>1503</v>
      </c>
      <c r="T486" s="6" t="s">
        <v>1504</v>
      </c>
      <c r="U486" s="6" t="s">
        <v>1507</v>
      </c>
      <c r="V486" s="6">
        <v>3052</v>
      </c>
      <c r="W486" s="6" t="s">
        <v>931</v>
      </c>
    </row>
    <row r="487" spans="1:23" ht="15" x14ac:dyDescent="0.2">
      <c r="A487" s="6" t="s">
        <v>959</v>
      </c>
      <c r="B487" s="6" t="s">
        <v>960</v>
      </c>
      <c r="C487" s="4"/>
      <c r="D487" s="4"/>
      <c r="E487" s="4"/>
      <c r="F487" s="20"/>
      <c r="G487" s="8" t="str">
        <f t="array" ref="G487">IFERROR(INDEX($B$2:$B$490,LARGE(($A$2:$A$490=$G$14)*(ROW($A$2:$A$490)-1),COUNTIF($A$2:$A$490,$G$14)+1-ROW(A472))),"")</f>
        <v/>
      </c>
      <c r="M487" s="6" t="s">
        <v>1128</v>
      </c>
      <c r="N487" s="6">
        <v>557</v>
      </c>
      <c r="O487" s="6" t="s">
        <v>959</v>
      </c>
      <c r="P487" s="6">
        <v>494</v>
      </c>
      <c r="Q487" s="6" t="s">
        <v>960</v>
      </c>
      <c r="R487" s="6">
        <v>494</v>
      </c>
      <c r="S487" s="6" t="s">
        <v>1507</v>
      </c>
      <c r="T487" s="6" t="s">
        <v>961</v>
      </c>
      <c r="U487" s="6" t="s">
        <v>1507</v>
      </c>
      <c r="V487" s="6">
        <v>3303</v>
      </c>
      <c r="W487" s="6" t="s">
        <v>959</v>
      </c>
    </row>
    <row r="488" spans="1:23" ht="15" x14ac:dyDescent="0.2">
      <c r="A488" s="6" t="s">
        <v>962</v>
      </c>
      <c r="B488" s="6" t="s">
        <v>964</v>
      </c>
      <c r="C488" s="4"/>
      <c r="D488" s="4"/>
      <c r="E488" s="4"/>
      <c r="F488" s="20"/>
      <c r="G488" s="8" t="str">
        <f t="array" ref="G488">IFERROR(INDEX($B$2:$B$490,LARGE(($A$2:$A$490=$G$14)*(ROW($A$2:$A$490)-1),COUNTIF($A$2:$A$490,$G$14)+1-ROW(A473))),"")</f>
        <v/>
      </c>
      <c r="M488" s="6" t="s">
        <v>1128</v>
      </c>
      <c r="N488" s="6">
        <v>794</v>
      </c>
      <c r="O488" s="6" t="s">
        <v>962</v>
      </c>
      <c r="P488" s="6">
        <v>222</v>
      </c>
      <c r="Q488" s="6" t="s">
        <v>964</v>
      </c>
      <c r="R488" s="6">
        <v>222</v>
      </c>
      <c r="S488" s="6" t="s">
        <v>965</v>
      </c>
      <c r="T488" s="6" t="s">
        <v>177</v>
      </c>
      <c r="U488" s="6" t="s">
        <v>1507</v>
      </c>
      <c r="V488" s="6">
        <v>3770</v>
      </c>
      <c r="W488" s="6" t="s">
        <v>962</v>
      </c>
    </row>
    <row r="489" spans="1:23" ht="15" x14ac:dyDescent="0.2">
      <c r="A489" s="6" t="s">
        <v>962</v>
      </c>
      <c r="B489" s="6" t="s">
        <v>966</v>
      </c>
      <c r="C489" s="4"/>
      <c r="D489" s="4"/>
      <c r="E489" s="4"/>
      <c r="F489" s="20"/>
      <c r="G489" s="8" t="str">
        <f t="array" ref="G489">IFERROR(INDEX($B$2:$B$490,LARGE(($A$2:$A$490=$G$14)*(ROW($A$2:$A$490)-1),COUNTIF($A$2:$A$490,$G$14)+1-ROW(A474))),"")</f>
        <v/>
      </c>
      <c r="M489" s="6" t="s">
        <v>1128</v>
      </c>
      <c r="N489" s="6">
        <v>794</v>
      </c>
      <c r="O489" s="6" t="s">
        <v>962</v>
      </c>
      <c r="P489" s="6">
        <v>531</v>
      </c>
      <c r="Q489" s="6" t="s">
        <v>966</v>
      </c>
      <c r="R489" s="6">
        <v>531</v>
      </c>
      <c r="S489" s="6" t="s">
        <v>965</v>
      </c>
      <c r="T489" s="6" t="s">
        <v>902</v>
      </c>
      <c r="U489" s="6" t="s">
        <v>1507</v>
      </c>
      <c r="V489" s="6">
        <v>3770</v>
      </c>
      <c r="W489" s="6" t="s">
        <v>962</v>
      </c>
    </row>
    <row r="490" spans="1:23" ht="15" x14ac:dyDescent="0.2">
      <c r="A490" s="6" t="s">
        <v>962</v>
      </c>
      <c r="B490" s="6" t="s">
        <v>963</v>
      </c>
      <c r="C490" s="4"/>
      <c r="D490" s="4"/>
      <c r="E490" s="4"/>
      <c r="F490" s="20"/>
      <c r="G490" s="8" t="str">
        <f t="array" ref="G490">IFERROR(INDEX($B$2:$B$490,LARGE(($A$2:$A$490=$G$14)*(ROW($A$2:$A$490)-1),COUNTIF($A$2:$A$490,$G$14)+1-ROW(A475))),"")</f>
        <v/>
      </c>
      <c r="M490" s="6" t="s">
        <v>1128</v>
      </c>
      <c r="N490" s="6">
        <v>794</v>
      </c>
      <c r="O490" s="6" t="s">
        <v>962</v>
      </c>
      <c r="P490" s="6">
        <v>532</v>
      </c>
      <c r="Q490" s="6" t="s">
        <v>963</v>
      </c>
      <c r="R490" s="6">
        <v>532</v>
      </c>
      <c r="S490" s="6" t="s">
        <v>1233</v>
      </c>
      <c r="T490" s="6" t="s">
        <v>902</v>
      </c>
      <c r="U490" s="6" t="s">
        <v>1507</v>
      </c>
      <c r="V490" s="6">
        <v>3770</v>
      </c>
      <c r="W490" s="6" t="s">
        <v>962</v>
      </c>
    </row>
    <row r="491" spans="1:23" ht="15" x14ac:dyDescent="0.2">
      <c r="C491" s="4"/>
      <c r="D491" s="4"/>
      <c r="E491" s="4"/>
      <c r="F491" s="20"/>
      <c r="G491" s="8" t="str">
        <f t="array" ref="G491">IFERROR(INDEX($B$2:$B$490,LARGE(($A$2:$A$490=$G$14)*(ROW($A$2:$A$490)-1),COUNTIF($A$2:$A$490,$G$14)+1-ROW(A476))),"")</f>
        <v/>
      </c>
      <c r="S491" s="6" t="s">
        <v>1507</v>
      </c>
      <c r="T491" s="6" t="s">
        <v>1507</v>
      </c>
      <c r="U491" s="6" t="s">
        <v>1507</v>
      </c>
    </row>
    <row r="492" spans="1:23" ht="15" x14ac:dyDescent="0.2">
      <c r="C492" s="4"/>
      <c r="D492" s="4"/>
      <c r="E492" s="4"/>
      <c r="F492" s="20"/>
      <c r="G492" s="8" t="str">
        <f t="array" ref="G492">IFERROR(INDEX($B$2:$B$490,LARGE(($A$2:$A$490=$G$14)*(ROW($A$2:$A$490)-1),COUNTIF($A$2:$A$490,$G$14)+1-ROW(A477))),"")</f>
        <v/>
      </c>
      <c r="S492" s="6" t="s">
        <v>1507</v>
      </c>
      <c r="T492" s="6" t="s">
        <v>1507</v>
      </c>
      <c r="U492" s="6" t="s">
        <v>1507</v>
      </c>
    </row>
    <row r="493" spans="1:23" ht="15" x14ac:dyDescent="0.2">
      <c r="C493" s="4"/>
      <c r="D493" s="4"/>
      <c r="E493" s="4"/>
      <c r="F493" s="20"/>
      <c r="G493" s="8" t="str">
        <f t="array" ref="G493">IFERROR(INDEX($B$2:$B$490,LARGE(($A$2:$A$490=$G$14)*(ROW($A$2:$A$490)-1),COUNTIF($A$2:$A$490,$G$14)+1-ROW(A478))),"")</f>
        <v/>
      </c>
      <c r="S493" s="6" t="s">
        <v>1507</v>
      </c>
      <c r="T493" s="6" t="s">
        <v>1507</v>
      </c>
      <c r="U493" s="6" t="s">
        <v>1507</v>
      </c>
    </row>
    <row r="494" spans="1:23" ht="15" x14ac:dyDescent="0.2">
      <c r="C494" s="4"/>
      <c r="D494" s="4"/>
      <c r="E494" s="4"/>
      <c r="F494" s="20"/>
      <c r="G494" s="8" t="str">
        <f t="array" ref="G494">IFERROR(INDEX($B$2:$B$490,LARGE(($A$2:$A$490=$G$14)*(ROW($A$2:$A$490)-1),COUNTIF($A$2:$A$490,$G$14)+1-ROW(A479))),"")</f>
        <v/>
      </c>
      <c r="S494" s="6" t="s">
        <v>1507</v>
      </c>
      <c r="T494" s="6" t="s">
        <v>1507</v>
      </c>
      <c r="U494" s="6" t="s">
        <v>1507</v>
      </c>
    </row>
    <row r="495" spans="1:23" ht="15" x14ac:dyDescent="0.2">
      <c r="C495" s="4"/>
      <c r="D495" s="4"/>
      <c r="E495" s="4"/>
      <c r="F495" s="20"/>
      <c r="G495" s="8" t="str">
        <f t="array" ref="G495">IFERROR(INDEX($B$2:$B$490,LARGE(($A$2:$A$490=$G$14)*(ROW($A$2:$A$490)-1),COUNTIF($A$2:$A$490,$G$14)+1-ROW(A480))),"")</f>
        <v/>
      </c>
      <c r="S495" s="6" t="s">
        <v>1507</v>
      </c>
      <c r="T495" s="6" t="s">
        <v>1507</v>
      </c>
      <c r="U495" s="6" t="s">
        <v>1507</v>
      </c>
    </row>
    <row r="496" spans="1:23" ht="15" x14ac:dyDescent="0.2">
      <c r="C496" s="4"/>
      <c r="D496" s="4"/>
      <c r="E496" s="4"/>
      <c r="F496" s="20"/>
      <c r="G496" s="8" t="str">
        <f t="array" ref="G496">IFERROR(INDEX($B$2:$B$490,LARGE(($A$2:$A$490=$G$14)*(ROW($A$2:$A$490)-1),COUNTIF($A$2:$A$490,$G$14)+1-ROW(A481))),"")</f>
        <v/>
      </c>
      <c r="S496" s="6" t="s">
        <v>1507</v>
      </c>
      <c r="T496" s="6" t="s">
        <v>1507</v>
      </c>
      <c r="U496" s="6" t="s">
        <v>1507</v>
      </c>
    </row>
    <row r="497" spans="3:21" ht="15" x14ac:dyDescent="0.2">
      <c r="C497" s="4"/>
      <c r="D497" s="4"/>
      <c r="E497" s="4"/>
      <c r="F497" s="20"/>
      <c r="G497" s="8" t="str">
        <f t="array" ref="G497">IFERROR(INDEX($B$2:$B$490,LARGE(($A$2:$A$490=$G$14)*(ROW($A$2:$A$490)-1),COUNTIF($A$2:$A$490,$G$14)+1-ROW(A482))),"")</f>
        <v/>
      </c>
      <c r="S497" s="6" t="s">
        <v>1507</v>
      </c>
      <c r="T497" s="6" t="s">
        <v>1507</v>
      </c>
      <c r="U497" s="6" t="s">
        <v>1507</v>
      </c>
    </row>
    <row r="498" spans="3:21" ht="15" x14ac:dyDescent="0.2">
      <c r="C498" s="4"/>
      <c r="D498" s="4"/>
      <c r="E498" s="4"/>
      <c r="F498" s="20"/>
      <c r="G498" s="8" t="str">
        <f t="array" ref="G498">IFERROR(INDEX($B$2:$B$490,LARGE(($A$2:$A$490=$G$14)*(ROW($A$2:$A$490)-1),COUNTIF($A$2:$A$490,$G$14)+1-ROW(A483))),"")</f>
        <v/>
      </c>
      <c r="S498" s="6" t="s">
        <v>1507</v>
      </c>
      <c r="T498" s="6" t="s">
        <v>1507</v>
      </c>
      <c r="U498" s="6" t="s">
        <v>1507</v>
      </c>
    </row>
    <row r="499" spans="3:21" ht="15" x14ac:dyDescent="0.2">
      <c r="C499" s="4"/>
      <c r="D499" s="4"/>
      <c r="E499" s="4"/>
      <c r="F499" s="20"/>
      <c r="G499" s="8" t="str">
        <f t="array" ref="G499">IFERROR(INDEX($B$2:$B$490,LARGE(($A$2:$A$490=$G$14)*(ROW($A$2:$A$490)-1),COUNTIF($A$2:$A$490,$G$14)+1-ROW(A484))),"")</f>
        <v/>
      </c>
      <c r="S499" s="6" t="s">
        <v>1507</v>
      </c>
      <c r="T499" s="6" t="s">
        <v>1507</v>
      </c>
      <c r="U499" s="6" t="s">
        <v>1507</v>
      </c>
    </row>
    <row r="500" spans="3:21" ht="15" x14ac:dyDescent="0.2">
      <c r="C500" s="4"/>
      <c r="D500" s="4"/>
      <c r="E500" s="4"/>
      <c r="F500" s="20"/>
      <c r="G500" s="8" t="str">
        <f t="array" ref="G500">IFERROR(INDEX($B$2:$B$490,LARGE(($A$2:$A$490=$G$14)*(ROW($A$2:$A$490)-1),COUNTIF($A$2:$A$490,$G$14)+1-ROW(A485))),"")</f>
        <v/>
      </c>
      <c r="S500" s="6" t="s">
        <v>1507</v>
      </c>
      <c r="T500" s="6" t="s">
        <v>1507</v>
      </c>
      <c r="U500" s="6" t="s">
        <v>1507</v>
      </c>
    </row>
    <row r="501" spans="3:21" ht="15" x14ac:dyDescent="0.2">
      <c r="C501" s="4"/>
      <c r="D501" s="4"/>
      <c r="E501" s="4"/>
      <c r="F501" s="20"/>
      <c r="G501" s="8" t="str">
        <f t="array" ref="G501">IFERROR(INDEX($B$2:$B$490,LARGE(($A$2:$A$490=$G$14)*(ROW($A$2:$A$490)-1),COUNTIF($A$2:$A$490,$G$14)+1-ROW(A486))),"")</f>
        <v/>
      </c>
      <c r="S501" s="6" t="s">
        <v>1507</v>
      </c>
      <c r="T501" s="6" t="s">
        <v>1507</v>
      </c>
      <c r="U501" s="6" t="s">
        <v>1507</v>
      </c>
    </row>
    <row r="502" spans="3:21" ht="15" x14ac:dyDescent="0.2">
      <c r="C502" s="4"/>
      <c r="D502" s="4"/>
      <c r="E502" s="4"/>
      <c r="F502" s="20"/>
      <c r="G502" s="8" t="str">
        <f t="array" ref="G502">IFERROR(INDEX($B$2:$B$490,LARGE(($A$2:$A$490=$G$14)*(ROW($A$2:$A$490)-1),COUNTIF($A$2:$A$490,$G$14)+1-ROW(A487))),"")</f>
        <v/>
      </c>
      <c r="S502" s="6" t="s">
        <v>1507</v>
      </c>
      <c r="T502" s="6" t="s">
        <v>1507</v>
      </c>
      <c r="U502" s="6" t="s">
        <v>1507</v>
      </c>
    </row>
    <row r="503" spans="3:21" ht="15" x14ac:dyDescent="0.2">
      <c r="C503" s="4"/>
      <c r="D503" s="4"/>
      <c r="E503" s="4"/>
      <c r="F503" s="20"/>
      <c r="G503" s="8" t="str">
        <f t="array" ref="G503">IFERROR(INDEX($B$2:$B$490,LARGE(($A$2:$A$490=$G$14)*(ROW($A$2:$A$490)-1),COUNTIF($A$2:$A$490,$G$14)+1-ROW(A488))),"")</f>
        <v/>
      </c>
      <c r="S503" s="6" t="s">
        <v>1507</v>
      </c>
      <c r="T503" s="6" t="s">
        <v>1507</v>
      </c>
      <c r="U503" s="6" t="s">
        <v>1507</v>
      </c>
    </row>
    <row r="504" spans="3:21" ht="15" x14ac:dyDescent="0.2">
      <c r="C504" s="4"/>
      <c r="D504" s="4"/>
      <c r="E504" s="4"/>
      <c r="F504" s="20"/>
      <c r="G504" s="8" t="str">
        <f t="array" ref="G504">IFERROR(INDEX($B$2:$B$490,LARGE(($A$2:$A$490=$G$14)*(ROW($A$2:$A$490)-1),COUNTIF($A$2:$A$490,$G$14)+1-ROW(A489))),"")</f>
        <v/>
      </c>
      <c r="S504" s="6" t="s">
        <v>1507</v>
      </c>
      <c r="T504" s="6" t="s">
        <v>1507</v>
      </c>
      <c r="U504" s="6" t="s">
        <v>1507</v>
      </c>
    </row>
    <row r="505" spans="3:21" ht="15" x14ac:dyDescent="0.2">
      <c r="C505" s="4"/>
      <c r="D505" s="4"/>
      <c r="E505" s="4"/>
      <c r="F505" s="20"/>
      <c r="G505" s="8" t="str">
        <f t="array" ref="G505">IFERROR(INDEX($B$2:$B$490,LARGE(($A$2:$A$490=$G$14)*(ROW($A$2:$A$490)-1),COUNTIF($A$2:$A$490,$G$14)+1-ROW(A490))),"")</f>
        <v/>
      </c>
      <c r="S505" s="6" t="s">
        <v>1507</v>
      </c>
      <c r="T505" s="6" t="s">
        <v>1507</v>
      </c>
      <c r="U505" s="6" t="s">
        <v>1507</v>
      </c>
    </row>
    <row r="506" spans="3:21" ht="15" x14ac:dyDescent="0.2">
      <c r="C506" s="4"/>
      <c r="D506" s="4"/>
      <c r="E506" s="4"/>
      <c r="F506" s="20"/>
      <c r="G506" s="8" t="str">
        <f t="array" ref="G506">IFERROR(INDEX($B$2:$B$490,LARGE(($A$2:$A$490=$G$14)*(ROW($A$2:$A$490)-1),COUNTIF($A$2:$A$490,$G$14)+1-ROW(A491))),"")</f>
        <v/>
      </c>
      <c r="S506" s="6" t="s">
        <v>1507</v>
      </c>
      <c r="T506" s="6" t="s">
        <v>1507</v>
      </c>
      <c r="U506" s="6" t="s">
        <v>1507</v>
      </c>
    </row>
    <row r="507" spans="3:21" ht="15" x14ac:dyDescent="0.2">
      <c r="C507" s="4"/>
      <c r="D507" s="4"/>
      <c r="E507" s="4"/>
      <c r="F507" s="20"/>
      <c r="G507" s="8" t="str">
        <f t="array" ref="G507">IFERROR(INDEX($B$2:$B$490,LARGE(($A$2:$A$490=$G$14)*(ROW($A$2:$A$490)-1),COUNTIF($A$2:$A$490,$G$14)+1-ROW(A492))),"")</f>
        <v/>
      </c>
      <c r="S507" s="6" t="s">
        <v>1507</v>
      </c>
      <c r="T507" s="6" t="s">
        <v>1507</v>
      </c>
      <c r="U507" s="6" t="s">
        <v>1507</v>
      </c>
    </row>
    <row r="508" spans="3:21" ht="15" x14ac:dyDescent="0.2">
      <c r="C508" s="4"/>
      <c r="D508" s="4"/>
      <c r="E508" s="4"/>
      <c r="F508" s="20"/>
      <c r="G508" s="8" t="str">
        <f t="array" ref="G508">IFERROR(INDEX($B$2:$B$490,LARGE(($A$2:$A$490=$G$14)*(ROW($A$2:$A$490)-1),COUNTIF($A$2:$A$490,$G$14)+1-ROW(A493))),"")</f>
        <v/>
      </c>
      <c r="S508" s="6" t="s">
        <v>1507</v>
      </c>
      <c r="T508" s="6" t="s">
        <v>1507</v>
      </c>
      <c r="U508" s="6" t="s">
        <v>1507</v>
      </c>
    </row>
    <row r="509" spans="3:21" ht="15" x14ac:dyDescent="0.2">
      <c r="C509" s="4"/>
      <c r="D509" s="4"/>
      <c r="E509" s="4"/>
      <c r="F509" s="20"/>
      <c r="G509" s="8" t="str">
        <f t="array" ref="G509">IFERROR(INDEX($B$2:$B$490,LARGE(($A$2:$A$490=$G$14)*(ROW($A$2:$A$490)-1),COUNTIF($A$2:$A$490,$G$14)+1-ROW(A494))),"")</f>
        <v/>
      </c>
      <c r="S509" s="6" t="s">
        <v>1507</v>
      </c>
      <c r="T509" s="6" t="s">
        <v>1507</v>
      </c>
      <c r="U509" s="6" t="s">
        <v>1507</v>
      </c>
    </row>
    <row r="510" spans="3:21" ht="15" x14ac:dyDescent="0.2">
      <c r="C510" s="4"/>
      <c r="D510" s="4"/>
      <c r="E510" s="4"/>
      <c r="F510" s="20"/>
      <c r="G510" s="8" t="str">
        <f t="array" ref="G510">IFERROR(INDEX($B$2:$B$490,LARGE(($A$2:$A$490=$G$14)*(ROW($A$2:$A$490)-1),COUNTIF($A$2:$A$490,$G$14)+1-ROW(A495))),"")</f>
        <v/>
      </c>
      <c r="S510" s="6" t="s">
        <v>1507</v>
      </c>
      <c r="T510" s="6" t="s">
        <v>1507</v>
      </c>
      <c r="U510" s="6" t="s">
        <v>1507</v>
      </c>
    </row>
    <row r="511" spans="3:21" ht="15" x14ac:dyDescent="0.2">
      <c r="C511" s="4"/>
      <c r="D511" s="4"/>
      <c r="E511" s="4"/>
      <c r="F511" s="20"/>
      <c r="G511" s="8" t="str">
        <f t="array" ref="G511">IFERROR(INDEX($B$2:$B$490,LARGE(($A$2:$A$490=$G$14)*(ROW($A$2:$A$490)-1),COUNTIF($A$2:$A$490,$G$14)+1-ROW(A496))),"")</f>
        <v/>
      </c>
      <c r="S511" s="6" t="s">
        <v>1507</v>
      </c>
      <c r="T511" s="6" t="s">
        <v>1507</v>
      </c>
      <c r="U511" s="6" t="s">
        <v>1507</v>
      </c>
    </row>
    <row r="512" spans="3:21" ht="15" x14ac:dyDescent="0.2">
      <c r="C512" s="4"/>
      <c r="D512" s="4"/>
      <c r="E512" s="4"/>
      <c r="F512" s="20"/>
      <c r="G512" s="8" t="str">
        <f t="array" ref="G512">IFERROR(INDEX($B$2:$B$490,LARGE(($A$2:$A$490=$G$14)*(ROW($A$2:$A$490)-1),COUNTIF($A$2:$A$490,$G$14)+1-ROW(A497))),"")</f>
        <v/>
      </c>
      <c r="S512" s="6" t="s">
        <v>1507</v>
      </c>
      <c r="T512" s="6" t="s">
        <v>1507</v>
      </c>
      <c r="U512" s="6" t="s">
        <v>1507</v>
      </c>
    </row>
    <row r="513" spans="3:21" ht="15" x14ac:dyDescent="0.2">
      <c r="C513" s="4"/>
      <c r="D513" s="4"/>
      <c r="E513" s="4"/>
      <c r="F513" s="20"/>
      <c r="G513" s="8" t="str">
        <f t="array" ref="G513">IFERROR(INDEX($B$2:$B$490,LARGE(($A$2:$A$490=$G$14)*(ROW($A$2:$A$490)-1),COUNTIF($A$2:$A$490,$G$14)+1-ROW(A498))),"")</f>
        <v/>
      </c>
      <c r="S513" s="6" t="s">
        <v>1507</v>
      </c>
      <c r="T513" s="6" t="s">
        <v>1507</v>
      </c>
      <c r="U513" s="6" t="s">
        <v>1507</v>
      </c>
    </row>
    <row r="514" spans="3:21" ht="15" x14ac:dyDescent="0.2">
      <c r="C514" s="4"/>
      <c r="D514" s="4"/>
      <c r="E514" s="4"/>
      <c r="F514" s="20"/>
      <c r="G514" s="8" t="str">
        <f t="array" ref="G514">IFERROR(INDEX($B$2:$B$490,LARGE(($A$2:$A$490=$G$14)*(ROW($A$2:$A$490)-1),COUNTIF($A$2:$A$490,$G$14)+1-ROW(A499))),"")</f>
        <v/>
      </c>
      <c r="S514" s="6" t="s">
        <v>1507</v>
      </c>
      <c r="T514" s="6" t="s">
        <v>1507</v>
      </c>
      <c r="U514" s="6" t="s">
        <v>1507</v>
      </c>
    </row>
    <row r="515" spans="3:21" ht="15" x14ac:dyDescent="0.2">
      <c r="C515" s="4"/>
      <c r="D515" s="4"/>
      <c r="E515" s="4"/>
      <c r="F515" s="20"/>
      <c r="G515" s="8" t="str">
        <f t="array" ref="G515">IFERROR(INDEX($B$2:$B$490,LARGE(($A$2:$A$490=$G$14)*(ROW($A$2:$A$490)-1),COUNTIF($A$2:$A$490,$G$14)+1-ROW(A500))),"")</f>
        <v/>
      </c>
      <c r="S515" s="6" t="s">
        <v>1507</v>
      </c>
      <c r="T515" s="6" t="s">
        <v>1507</v>
      </c>
      <c r="U515" s="6" t="s">
        <v>1507</v>
      </c>
    </row>
    <row r="516" spans="3:21" ht="15" x14ac:dyDescent="0.2">
      <c r="C516" s="4"/>
      <c r="D516" s="4"/>
      <c r="E516" s="4"/>
      <c r="F516" s="20"/>
      <c r="G516" s="8" t="str">
        <f t="array" ref="G516">IFERROR(INDEX($B$2:$B$490,LARGE(($A$2:$A$490=$G$14)*(ROW($A$2:$A$490)-1),COUNTIF($A$2:$A$490,$G$14)+1-ROW(A501))),"")</f>
        <v/>
      </c>
      <c r="S516" s="6" t="s">
        <v>1507</v>
      </c>
      <c r="T516" s="6" t="s">
        <v>1507</v>
      </c>
      <c r="U516" s="6" t="s">
        <v>1507</v>
      </c>
    </row>
    <row r="517" spans="3:21" ht="15" x14ac:dyDescent="0.2">
      <c r="C517" s="4"/>
      <c r="D517" s="4"/>
      <c r="E517" s="4"/>
      <c r="F517" s="20"/>
      <c r="G517" s="8" t="str">
        <f t="array" ref="G517">IFERROR(INDEX($B$2:$B$490,LARGE(($A$2:$A$490=$G$14)*(ROW($A$2:$A$490)-1),COUNTIF($A$2:$A$490,$G$14)+1-ROW(A502))),"")</f>
        <v/>
      </c>
      <c r="S517" s="6" t="s">
        <v>1507</v>
      </c>
      <c r="T517" s="6" t="s">
        <v>1507</v>
      </c>
      <c r="U517" s="6" t="s">
        <v>1507</v>
      </c>
    </row>
    <row r="518" spans="3:21" ht="15" x14ac:dyDescent="0.2">
      <c r="C518" s="4"/>
      <c r="D518" s="4"/>
      <c r="E518" s="4"/>
      <c r="F518" s="20"/>
      <c r="G518" s="8" t="str">
        <f t="array" ref="G518">IFERROR(INDEX($B$2:$B$490,LARGE(($A$2:$A$490=$G$14)*(ROW($A$2:$A$490)-1),COUNTIF($A$2:$A$490,$G$14)+1-ROW(A503))),"")</f>
        <v/>
      </c>
      <c r="S518" s="6" t="s">
        <v>1507</v>
      </c>
      <c r="T518" s="6" t="s">
        <v>1507</v>
      </c>
      <c r="U518" s="6" t="s">
        <v>1507</v>
      </c>
    </row>
    <row r="519" spans="3:21" ht="15" x14ac:dyDescent="0.2">
      <c r="C519" s="4"/>
      <c r="D519" s="4"/>
      <c r="E519" s="4"/>
      <c r="F519" s="20"/>
      <c r="G519" s="8" t="str">
        <f t="array" ref="G519">IFERROR(INDEX($B$2:$B$490,LARGE(($A$2:$A$490=$G$14)*(ROW($A$2:$A$490)-1),COUNTIF($A$2:$A$490,$G$14)+1-ROW(A504))),"")</f>
        <v/>
      </c>
      <c r="S519" s="6" t="s">
        <v>1507</v>
      </c>
      <c r="T519" s="6" t="s">
        <v>1507</v>
      </c>
      <c r="U519" s="6" t="s">
        <v>1507</v>
      </c>
    </row>
    <row r="520" spans="3:21" ht="15" x14ac:dyDescent="0.2">
      <c r="C520" s="4"/>
      <c r="D520" s="4"/>
      <c r="E520" s="4"/>
      <c r="F520" s="20"/>
      <c r="G520" s="8" t="str">
        <f t="array" ref="G520">IFERROR(INDEX($B$2:$B$490,LARGE(($A$2:$A$490=$G$14)*(ROW($A$2:$A$490)-1),COUNTIF($A$2:$A$490,$G$14)+1-ROW(A505))),"")</f>
        <v/>
      </c>
      <c r="S520" s="6" t="s">
        <v>1507</v>
      </c>
      <c r="T520" s="6" t="s">
        <v>1507</v>
      </c>
      <c r="U520" s="6" t="s">
        <v>1507</v>
      </c>
    </row>
    <row r="521" spans="3:21" ht="15" x14ac:dyDescent="0.2">
      <c r="C521" s="4"/>
      <c r="D521" s="4"/>
      <c r="E521" s="4"/>
      <c r="F521" s="20"/>
      <c r="G521" s="8" t="str">
        <f t="array" ref="G521">IFERROR(INDEX($B$2:$B$490,LARGE(($A$2:$A$490=$G$14)*(ROW($A$2:$A$490)-1),COUNTIF($A$2:$A$490,$G$14)+1-ROW(A506))),"")</f>
        <v/>
      </c>
      <c r="S521" s="6" t="s">
        <v>1507</v>
      </c>
      <c r="T521" s="6" t="s">
        <v>1507</v>
      </c>
      <c r="U521" s="6" t="s">
        <v>1507</v>
      </c>
    </row>
    <row r="522" spans="3:21" ht="15" x14ac:dyDescent="0.2">
      <c r="C522" s="4"/>
      <c r="D522" s="4"/>
      <c r="E522" s="4"/>
      <c r="F522" s="20"/>
      <c r="G522" s="8" t="str">
        <f t="array" ref="G522">IFERROR(INDEX($B$2:$B$490,LARGE(($A$2:$A$490=$G$14)*(ROW($A$2:$A$490)-1),COUNTIF($A$2:$A$490,$G$14)+1-ROW(A507))),"")</f>
        <v/>
      </c>
      <c r="S522" s="6" t="s">
        <v>1507</v>
      </c>
      <c r="T522" s="6" t="s">
        <v>1507</v>
      </c>
      <c r="U522" s="6" t="s">
        <v>1507</v>
      </c>
    </row>
    <row r="523" spans="3:21" ht="15" x14ac:dyDescent="0.2">
      <c r="C523" s="4"/>
      <c r="D523" s="4"/>
      <c r="E523" s="4"/>
      <c r="F523" s="20"/>
      <c r="G523" s="8" t="str">
        <f t="array" ref="G523">IFERROR(INDEX($B$2:$B$490,LARGE(($A$2:$A$490=$G$14)*(ROW($A$2:$A$490)-1),COUNTIF($A$2:$A$490,$G$14)+1-ROW(A508))),"")</f>
        <v/>
      </c>
      <c r="S523" s="6" t="s">
        <v>1507</v>
      </c>
      <c r="T523" s="6" t="s">
        <v>1507</v>
      </c>
      <c r="U523" s="6" t="s">
        <v>1507</v>
      </c>
    </row>
    <row r="524" spans="3:21" ht="15" x14ac:dyDescent="0.2">
      <c r="C524" s="4"/>
      <c r="D524" s="4"/>
      <c r="E524" s="4"/>
      <c r="F524" s="20"/>
      <c r="G524" s="8" t="str">
        <f t="array" ref="G524">IFERROR(INDEX($B$2:$B$490,LARGE(($A$2:$A$490=$G$14)*(ROW($A$2:$A$490)-1),COUNTIF($A$2:$A$490,$G$14)+1-ROW(A509))),"")</f>
        <v/>
      </c>
      <c r="S524" s="6" t="s">
        <v>1507</v>
      </c>
      <c r="T524" s="6" t="s">
        <v>1507</v>
      </c>
      <c r="U524" s="6" t="s">
        <v>1507</v>
      </c>
    </row>
    <row r="525" spans="3:21" ht="15" x14ac:dyDescent="0.2">
      <c r="C525" s="4"/>
      <c r="D525" s="4"/>
      <c r="E525" s="4"/>
      <c r="F525" s="20"/>
      <c r="G525" s="8" t="str">
        <f t="array" ref="G525">IFERROR(INDEX($B$2:$B$490,LARGE(($A$2:$A$490=$G$14)*(ROW($A$2:$A$490)-1),COUNTIF($A$2:$A$490,$G$14)+1-ROW(A510))),"")</f>
        <v/>
      </c>
      <c r="S525" s="6" t="s">
        <v>1507</v>
      </c>
      <c r="T525" s="6" t="s">
        <v>1507</v>
      </c>
      <c r="U525" s="6" t="s">
        <v>1507</v>
      </c>
    </row>
    <row r="526" spans="3:21" ht="15" x14ac:dyDescent="0.2">
      <c r="C526" s="4"/>
      <c r="D526" s="4"/>
      <c r="E526" s="4"/>
      <c r="F526" s="20"/>
      <c r="G526" s="8" t="str">
        <f t="array" ref="G526">IFERROR(INDEX($B$2:$B$490,LARGE(($A$2:$A$490=$G$14)*(ROW($A$2:$A$490)-1),COUNTIF($A$2:$A$490,$G$14)+1-ROW(A511))),"")</f>
        <v/>
      </c>
      <c r="S526" s="6" t="s">
        <v>1507</v>
      </c>
      <c r="T526" s="6" t="s">
        <v>1507</v>
      </c>
      <c r="U526" s="6" t="s">
        <v>1507</v>
      </c>
    </row>
    <row r="527" spans="3:21" ht="15" x14ac:dyDescent="0.2">
      <c r="C527" s="4"/>
      <c r="D527" s="4"/>
      <c r="E527" s="4"/>
      <c r="F527" s="20"/>
      <c r="G527" s="8" t="str">
        <f t="array" ref="G527">IFERROR(INDEX($B$2:$B$490,LARGE(($A$2:$A$490=$G$14)*(ROW($A$2:$A$490)-1),COUNTIF($A$2:$A$490,$G$14)+1-ROW(A512))),"")</f>
        <v/>
      </c>
      <c r="S527" s="6" t="s">
        <v>1507</v>
      </c>
      <c r="T527" s="6" t="s">
        <v>1507</v>
      </c>
      <c r="U527" s="6" t="s">
        <v>1507</v>
      </c>
    </row>
    <row r="528" spans="3:21" ht="15" x14ac:dyDescent="0.2">
      <c r="C528" s="4"/>
      <c r="D528" s="4"/>
      <c r="E528" s="4"/>
      <c r="F528" s="20"/>
      <c r="G528" s="8" t="str">
        <f t="array" ref="G528">IFERROR(INDEX($B$2:$B$490,LARGE(($A$2:$A$490=$G$14)*(ROW($A$2:$A$490)-1),COUNTIF($A$2:$A$490,$G$14)+1-ROW(A513))),"")</f>
        <v/>
      </c>
      <c r="S528" s="6" t="s">
        <v>1507</v>
      </c>
      <c r="T528" s="6" t="s">
        <v>1507</v>
      </c>
      <c r="U528" s="6" t="s">
        <v>1507</v>
      </c>
    </row>
    <row r="529" spans="3:21" ht="15" x14ac:dyDescent="0.2">
      <c r="C529" s="4"/>
      <c r="D529" s="4"/>
      <c r="E529" s="4"/>
      <c r="F529" s="20"/>
      <c r="G529" s="8" t="str">
        <f t="array" ref="G529">IFERROR(INDEX($B$2:$B$490,LARGE(($A$2:$A$490=$G$14)*(ROW($A$2:$A$490)-1),COUNTIF($A$2:$A$490,$G$14)+1-ROW(A514))),"")</f>
        <v/>
      </c>
      <c r="S529" s="6" t="s">
        <v>1507</v>
      </c>
      <c r="T529" s="6" t="s">
        <v>1507</v>
      </c>
      <c r="U529" s="6" t="s">
        <v>1507</v>
      </c>
    </row>
    <row r="530" spans="3:21" ht="15" x14ac:dyDescent="0.2">
      <c r="C530" s="4"/>
      <c r="D530" s="4"/>
      <c r="E530" s="4"/>
      <c r="F530" s="20"/>
      <c r="G530" s="8" t="str">
        <f t="array" ref="G530">IFERROR(INDEX($B$2:$B$490,LARGE(($A$2:$A$490=$G$14)*(ROW($A$2:$A$490)-1),COUNTIF($A$2:$A$490,$G$14)+1-ROW(A515))),"")</f>
        <v/>
      </c>
      <c r="S530" s="6" t="s">
        <v>1507</v>
      </c>
      <c r="T530" s="6" t="s">
        <v>1507</v>
      </c>
      <c r="U530" s="6" t="s">
        <v>1507</v>
      </c>
    </row>
    <row r="531" spans="3:21" ht="15" x14ac:dyDescent="0.2">
      <c r="C531" s="4"/>
      <c r="D531" s="4"/>
      <c r="E531" s="4"/>
      <c r="F531" s="20"/>
      <c r="G531" s="8" t="str">
        <f t="array" ref="G531">IFERROR(INDEX($B$2:$B$490,LARGE(($A$2:$A$490=$G$14)*(ROW($A$2:$A$490)-1),COUNTIF($A$2:$A$490,$G$14)+1-ROW(A516))),"")</f>
        <v/>
      </c>
      <c r="S531" s="6" t="s">
        <v>1507</v>
      </c>
      <c r="T531" s="6" t="s">
        <v>1507</v>
      </c>
      <c r="U531" s="6" t="s">
        <v>1507</v>
      </c>
    </row>
    <row r="532" spans="3:21" ht="15" x14ac:dyDescent="0.2">
      <c r="C532" s="4"/>
      <c r="D532" s="4"/>
      <c r="E532" s="4"/>
      <c r="F532" s="20"/>
      <c r="G532" s="8" t="str">
        <f t="array" ref="G532">IFERROR(INDEX($B$2:$B$490,LARGE(($A$2:$A$490=$G$14)*(ROW($A$2:$A$490)-1),COUNTIF($A$2:$A$490,$G$14)+1-ROW(A517))),"")</f>
        <v/>
      </c>
      <c r="S532" s="6" t="s">
        <v>1507</v>
      </c>
      <c r="T532" s="6" t="s">
        <v>1507</v>
      </c>
      <c r="U532" s="6" t="s">
        <v>1507</v>
      </c>
    </row>
    <row r="533" spans="3:21" ht="15" x14ac:dyDescent="0.2">
      <c r="C533" s="4"/>
      <c r="D533" s="4"/>
      <c r="E533" s="4"/>
      <c r="F533" s="20"/>
      <c r="G533" s="8" t="str">
        <f t="array" ref="G533">IFERROR(INDEX($B$2:$B$490,LARGE(($A$2:$A$490=$G$14)*(ROW($A$2:$A$490)-1),COUNTIF($A$2:$A$490,$G$14)+1-ROW(A518))),"")</f>
        <v/>
      </c>
      <c r="S533" s="6" t="s">
        <v>1507</v>
      </c>
      <c r="T533" s="6" t="s">
        <v>1507</v>
      </c>
      <c r="U533" s="6" t="s">
        <v>1507</v>
      </c>
    </row>
    <row r="534" spans="3:21" ht="15" x14ac:dyDescent="0.2">
      <c r="C534" s="4"/>
      <c r="D534" s="4"/>
      <c r="E534" s="4"/>
      <c r="F534" s="20"/>
      <c r="G534" s="8" t="str">
        <f t="array" ref="G534">IFERROR(INDEX($B$2:$B$490,LARGE(($A$2:$A$490=$G$14)*(ROW($A$2:$A$490)-1),COUNTIF($A$2:$A$490,$G$14)+1-ROW(A519))),"")</f>
        <v/>
      </c>
      <c r="S534" s="6" t="s">
        <v>1507</v>
      </c>
      <c r="T534" s="6" t="s">
        <v>1507</v>
      </c>
      <c r="U534" s="6" t="s">
        <v>1507</v>
      </c>
    </row>
    <row r="535" spans="3:21" ht="15" x14ac:dyDescent="0.2">
      <c r="C535" s="4"/>
      <c r="D535" s="4"/>
      <c r="E535" s="4"/>
      <c r="F535" s="20"/>
      <c r="G535" s="8" t="str">
        <f t="array" ref="G535">IFERROR(INDEX($B$2:$B$490,LARGE(($A$2:$A$490=$G$14)*(ROW($A$2:$A$490)-1),COUNTIF($A$2:$A$490,$G$14)+1-ROW(A520))),"")</f>
        <v/>
      </c>
      <c r="S535" s="6" t="s">
        <v>1507</v>
      </c>
      <c r="T535" s="6" t="s">
        <v>1507</v>
      </c>
      <c r="U535" s="6" t="s">
        <v>1507</v>
      </c>
    </row>
    <row r="536" spans="3:21" ht="15" x14ac:dyDescent="0.2">
      <c r="C536" s="4"/>
      <c r="D536" s="4"/>
      <c r="E536" s="4"/>
      <c r="F536" s="20"/>
      <c r="G536" s="8" t="str">
        <f t="array" ref="G536">IFERROR(INDEX($B$2:$B$490,LARGE(($A$2:$A$490=$G$14)*(ROW($A$2:$A$490)-1),COUNTIF($A$2:$A$490,$G$14)+1-ROW(A521))),"")</f>
        <v/>
      </c>
      <c r="S536" s="6" t="s">
        <v>1507</v>
      </c>
      <c r="T536" s="6" t="s">
        <v>1507</v>
      </c>
      <c r="U536" s="6" t="s">
        <v>1507</v>
      </c>
    </row>
    <row r="537" spans="3:21" ht="15" x14ac:dyDescent="0.2">
      <c r="C537" s="4"/>
      <c r="D537" s="4"/>
      <c r="E537" s="4"/>
      <c r="F537" s="20"/>
      <c r="G537" s="8" t="str">
        <f t="array" ref="G537">IFERROR(INDEX($B$2:$B$490,LARGE(($A$2:$A$490=$G$14)*(ROW($A$2:$A$490)-1),COUNTIF($A$2:$A$490,$G$14)+1-ROW(A522))),"")</f>
        <v/>
      </c>
      <c r="S537" s="6" t="s">
        <v>1507</v>
      </c>
      <c r="T537" s="6" t="s">
        <v>1507</v>
      </c>
      <c r="U537" s="6" t="s">
        <v>1507</v>
      </c>
    </row>
    <row r="538" spans="3:21" ht="15" x14ac:dyDescent="0.2">
      <c r="C538" s="4"/>
      <c r="D538" s="4"/>
      <c r="E538" s="4"/>
      <c r="F538" s="20"/>
      <c r="G538" s="8" t="str">
        <f t="array" ref="G538">IFERROR(INDEX($B$2:$B$490,LARGE(($A$2:$A$490=$G$14)*(ROW($A$2:$A$490)-1),COUNTIF($A$2:$A$490,$G$14)+1-ROW(A523))),"")</f>
        <v/>
      </c>
      <c r="S538" s="6" t="s">
        <v>1507</v>
      </c>
      <c r="T538" s="6" t="s">
        <v>1507</v>
      </c>
      <c r="U538" s="6" t="s">
        <v>1507</v>
      </c>
    </row>
    <row r="539" spans="3:21" ht="15" x14ac:dyDescent="0.2">
      <c r="C539" s="4"/>
      <c r="D539" s="4"/>
      <c r="E539" s="4"/>
      <c r="F539" s="20"/>
      <c r="G539" s="8" t="str">
        <f t="array" ref="G539">IFERROR(INDEX($B$2:$B$490,LARGE(($A$2:$A$490=$G$14)*(ROW($A$2:$A$490)-1),COUNTIF($A$2:$A$490,$G$14)+1-ROW(A524))),"")</f>
        <v/>
      </c>
      <c r="S539" s="6" t="s">
        <v>1507</v>
      </c>
      <c r="T539" s="6" t="s">
        <v>1507</v>
      </c>
      <c r="U539" s="6" t="s">
        <v>1507</v>
      </c>
    </row>
    <row r="540" spans="3:21" ht="15" x14ac:dyDescent="0.2">
      <c r="C540" s="4"/>
      <c r="D540" s="4"/>
      <c r="E540" s="4"/>
      <c r="F540" s="20"/>
      <c r="G540" s="8" t="str">
        <f t="array" ref="G540">IFERROR(INDEX($B$2:$B$490,LARGE(($A$2:$A$490=$G$14)*(ROW($A$2:$A$490)-1),COUNTIF($A$2:$A$490,$G$14)+1-ROW(A525))),"")</f>
        <v/>
      </c>
      <c r="S540" s="6" t="s">
        <v>1507</v>
      </c>
      <c r="T540" s="6" t="s">
        <v>1507</v>
      </c>
      <c r="U540" s="6" t="s">
        <v>1507</v>
      </c>
    </row>
    <row r="541" spans="3:21" ht="15" x14ac:dyDescent="0.2">
      <c r="C541" s="4"/>
      <c r="D541" s="4"/>
      <c r="E541" s="4"/>
      <c r="F541" s="20"/>
      <c r="G541" s="8" t="str">
        <f t="array" ref="G541">IFERROR(INDEX($B$2:$B$490,LARGE(($A$2:$A$490=$G$14)*(ROW($A$2:$A$490)-1),COUNTIF($A$2:$A$490,$G$14)+1-ROW(A526))),"")</f>
        <v/>
      </c>
      <c r="S541" s="6" t="s">
        <v>1507</v>
      </c>
      <c r="T541" s="6" t="s">
        <v>1507</v>
      </c>
      <c r="U541" s="6" t="s">
        <v>1507</v>
      </c>
    </row>
    <row r="542" spans="3:21" ht="15" x14ac:dyDescent="0.2">
      <c r="C542" s="4"/>
      <c r="D542" s="4"/>
      <c r="E542" s="4"/>
      <c r="F542" s="20"/>
      <c r="G542" s="8" t="str">
        <f t="array" ref="G542">IFERROR(INDEX($B$2:$B$490,LARGE(($A$2:$A$490=$G$14)*(ROW($A$2:$A$490)-1),COUNTIF($A$2:$A$490,$G$14)+1-ROW(A527))),"")</f>
        <v/>
      </c>
      <c r="S542" s="6" t="s">
        <v>1507</v>
      </c>
      <c r="T542" s="6" t="s">
        <v>1507</v>
      </c>
      <c r="U542" s="6" t="s">
        <v>1507</v>
      </c>
    </row>
    <row r="543" spans="3:21" ht="15" x14ac:dyDescent="0.2">
      <c r="C543" s="4"/>
      <c r="D543" s="4"/>
      <c r="E543" s="4"/>
      <c r="F543" s="20"/>
      <c r="G543" s="8" t="str">
        <f t="array" ref="G543">IFERROR(INDEX($B$2:$B$490,LARGE(($A$2:$A$490=$G$14)*(ROW($A$2:$A$490)-1),COUNTIF($A$2:$A$490,$G$14)+1-ROW(A528))),"")</f>
        <v/>
      </c>
      <c r="S543" s="6" t="s">
        <v>1507</v>
      </c>
      <c r="T543" s="6" t="s">
        <v>1507</v>
      </c>
      <c r="U543" s="6" t="s">
        <v>1507</v>
      </c>
    </row>
    <row r="544" spans="3:21" ht="15" x14ac:dyDescent="0.2">
      <c r="C544" s="4"/>
      <c r="D544" s="4"/>
      <c r="E544" s="4"/>
      <c r="F544" s="20"/>
      <c r="G544" s="8" t="str">
        <f t="array" ref="G544">IFERROR(INDEX($B$2:$B$490,LARGE(($A$2:$A$490=$G$14)*(ROW($A$2:$A$490)-1),COUNTIF($A$2:$A$490,$G$14)+1-ROW(A529))),"")</f>
        <v/>
      </c>
      <c r="S544" s="6" t="s">
        <v>1507</v>
      </c>
      <c r="T544" s="6" t="s">
        <v>1507</v>
      </c>
      <c r="U544" s="6" t="s">
        <v>1507</v>
      </c>
    </row>
    <row r="545" spans="3:21" ht="15" x14ac:dyDescent="0.2">
      <c r="C545" s="4"/>
      <c r="D545" s="4"/>
      <c r="E545" s="4"/>
      <c r="F545" s="20"/>
      <c r="G545" s="8" t="str">
        <f t="array" ref="G545">IFERROR(INDEX($B$2:$B$490,LARGE(($A$2:$A$490=$G$14)*(ROW($A$2:$A$490)-1),COUNTIF($A$2:$A$490,$G$14)+1-ROW(A530))),"")</f>
        <v/>
      </c>
      <c r="S545" s="6" t="s">
        <v>1507</v>
      </c>
      <c r="T545" s="6" t="s">
        <v>1507</v>
      </c>
      <c r="U545" s="6" t="s">
        <v>1507</v>
      </c>
    </row>
    <row r="546" spans="3:21" ht="15" x14ac:dyDescent="0.2">
      <c r="C546" s="4"/>
      <c r="D546" s="4"/>
      <c r="E546" s="4"/>
      <c r="F546" s="20"/>
      <c r="G546" s="8" t="str">
        <f t="array" ref="G546">IFERROR(INDEX($B$2:$B$490,LARGE(($A$2:$A$490=$G$14)*(ROW($A$2:$A$490)-1),COUNTIF($A$2:$A$490,$G$14)+1-ROW(A531))),"")</f>
        <v/>
      </c>
      <c r="S546" s="6" t="s">
        <v>1507</v>
      </c>
      <c r="T546" s="6" t="s">
        <v>1507</v>
      </c>
      <c r="U546" s="6" t="s">
        <v>1507</v>
      </c>
    </row>
    <row r="547" spans="3:21" ht="15" x14ac:dyDescent="0.2">
      <c r="C547" s="4"/>
      <c r="D547" s="4"/>
      <c r="E547" s="4"/>
      <c r="F547" s="20"/>
      <c r="G547" s="8" t="str">
        <f t="array" ref="G547">IFERROR(INDEX($B$2:$B$490,LARGE(($A$2:$A$490=$G$14)*(ROW($A$2:$A$490)-1),COUNTIF($A$2:$A$490,$G$14)+1-ROW(A532))),"")</f>
        <v/>
      </c>
      <c r="S547" s="6" t="s">
        <v>1507</v>
      </c>
      <c r="T547" s="6" t="s">
        <v>1507</v>
      </c>
      <c r="U547" s="6" t="s">
        <v>1507</v>
      </c>
    </row>
    <row r="548" spans="3:21" ht="15" x14ac:dyDescent="0.2">
      <c r="C548" s="4"/>
      <c r="D548" s="4"/>
      <c r="E548" s="4"/>
      <c r="F548" s="20"/>
      <c r="G548" s="8" t="str">
        <f t="array" ref="G548">IFERROR(INDEX($B$2:$B$490,LARGE(($A$2:$A$490=$G$14)*(ROW($A$2:$A$490)-1),COUNTIF($A$2:$A$490,$G$14)+1-ROW(A533))),"")</f>
        <v/>
      </c>
      <c r="S548" s="6" t="s">
        <v>1507</v>
      </c>
      <c r="T548" s="6" t="s">
        <v>1507</v>
      </c>
      <c r="U548" s="6" t="s">
        <v>1507</v>
      </c>
    </row>
    <row r="549" spans="3:21" ht="15" x14ac:dyDescent="0.2">
      <c r="C549" s="4"/>
      <c r="D549" s="4"/>
      <c r="E549" s="4"/>
      <c r="F549" s="20"/>
      <c r="G549" s="8" t="str">
        <f t="array" ref="G549">IFERROR(INDEX($B$2:$B$490,LARGE(($A$2:$A$490=$G$14)*(ROW($A$2:$A$490)-1),COUNTIF($A$2:$A$490,$G$14)+1-ROW(A534))),"")</f>
        <v/>
      </c>
      <c r="S549" s="6" t="s">
        <v>1507</v>
      </c>
      <c r="T549" s="6" t="s">
        <v>1507</v>
      </c>
      <c r="U549" s="6" t="s">
        <v>1507</v>
      </c>
    </row>
    <row r="550" spans="3:21" ht="15" x14ac:dyDescent="0.2">
      <c r="C550" s="4"/>
      <c r="D550" s="4"/>
      <c r="E550" s="4"/>
      <c r="F550" s="20"/>
      <c r="G550" s="8" t="str">
        <f t="array" ref="G550">IFERROR(INDEX($B$2:$B$490,LARGE(($A$2:$A$490=$G$14)*(ROW($A$2:$A$490)-1),COUNTIF($A$2:$A$490,$G$14)+1-ROW(A535))),"")</f>
        <v/>
      </c>
      <c r="S550" s="6" t="s">
        <v>1507</v>
      </c>
      <c r="T550" s="6" t="s">
        <v>1507</v>
      </c>
      <c r="U550" s="6" t="s">
        <v>1507</v>
      </c>
    </row>
    <row r="551" spans="3:21" ht="15" x14ac:dyDescent="0.2">
      <c r="C551" s="4"/>
      <c r="D551" s="4"/>
      <c r="E551" s="4"/>
      <c r="F551" s="20"/>
      <c r="G551" s="8" t="str">
        <f t="array" ref="G551">IFERROR(INDEX($B$2:$B$490,LARGE(($A$2:$A$490=$G$14)*(ROW($A$2:$A$490)-1),COUNTIF($A$2:$A$490,$G$14)+1-ROW(A536))),"")</f>
        <v/>
      </c>
      <c r="S551" s="6" t="s">
        <v>1507</v>
      </c>
      <c r="T551" s="6" t="s">
        <v>1507</v>
      </c>
      <c r="U551" s="6" t="s">
        <v>1507</v>
      </c>
    </row>
    <row r="552" spans="3:21" ht="15" x14ac:dyDescent="0.2">
      <c r="C552" s="4"/>
      <c r="D552" s="4"/>
      <c r="E552" s="4"/>
      <c r="F552" s="20"/>
      <c r="G552" s="8" t="str">
        <f t="array" ref="G552">IFERROR(INDEX($B$2:$B$490,LARGE(($A$2:$A$490=$G$14)*(ROW($A$2:$A$490)-1),COUNTIF($A$2:$A$490,$G$14)+1-ROW(A537))),"")</f>
        <v/>
      </c>
      <c r="S552" s="6" t="s">
        <v>1507</v>
      </c>
      <c r="T552" s="6" t="s">
        <v>1507</v>
      </c>
      <c r="U552" s="6" t="s">
        <v>1507</v>
      </c>
    </row>
    <row r="553" spans="3:21" ht="15" x14ac:dyDescent="0.2">
      <c r="C553" s="4"/>
      <c r="D553" s="4"/>
      <c r="E553" s="4"/>
      <c r="F553" s="20"/>
      <c r="G553" s="8" t="str">
        <f t="array" ref="G553">IFERROR(INDEX($B$2:$B$490,LARGE(($A$2:$A$490=$G$14)*(ROW($A$2:$A$490)-1),COUNTIF($A$2:$A$490,$G$14)+1-ROW(A538))),"")</f>
        <v/>
      </c>
      <c r="S553" s="6" t="s">
        <v>1507</v>
      </c>
      <c r="T553" s="6" t="s">
        <v>1507</v>
      </c>
      <c r="U553" s="6" t="s">
        <v>1507</v>
      </c>
    </row>
    <row r="554" spans="3:21" ht="15" x14ac:dyDescent="0.2">
      <c r="C554" s="4"/>
      <c r="D554" s="4"/>
      <c r="E554" s="4"/>
      <c r="F554" s="20"/>
      <c r="G554" s="8" t="str">
        <f t="array" ref="G554">IFERROR(INDEX($B$2:$B$490,LARGE(($A$2:$A$490=$G$14)*(ROW($A$2:$A$490)-1),COUNTIF($A$2:$A$490,$G$14)+1-ROW(A539))),"")</f>
        <v/>
      </c>
      <c r="S554" s="6" t="s">
        <v>1507</v>
      </c>
      <c r="T554" s="6" t="s">
        <v>1507</v>
      </c>
      <c r="U554" s="6" t="s">
        <v>1507</v>
      </c>
    </row>
    <row r="555" spans="3:21" ht="15" x14ac:dyDescent="0.2">
      <c r="C555" s="4"/>
      <c r="D555" s="4"/>
      <c r="E555" s="4"/>
      <c r="F555" s="20"/>
      <c r="G555" s="8" t="str">
        <f t="array" ref="G555">IFERROR(INDEX($B$2:$B$490,LARGE(($A$2:$A$490=$G$14)*(ROW($A$2:$A$490)-1),COUNTIF($A$2:$A$490,$G$14)+1-ROW(A540))),"")</f>
        <v/>
      </c>
      <c r="S555" s="6" t="s">
        <v>1507</v>
      </c>
      <c r="T555" s="6" t="s">
        <v>1507</v>
      </c>
      <c r="U555" s="6" t="s">
        <v>1507</v>
      </c>
    </row>
    <row r="556" spans="3:21" ht="15" x14ac:dyDescent="0.2">
      <c r="C556" s="4"/>
      <c r="D556" s="4"/>
      <c r="E556" s="4"/>
      <c r="F556" s="20"/>
      <c r="G556" s="8" t="str">
        <f t="array" ref="G556">IFERROR(INDEX($B$2:$B$490,LARGE(($A$2:$A$490=$G$14)*(ROW($A$2:$A$490)-1),COUNTIF($A$2:$A$490,$G$14)+1-ROW(A541))),"")</f>
        <v/>
      </c>
      <c r="S556" s="6" t="s">
        <v>1507</v>
      </c>
      <c r="T556" s="6" t="s">
        <v>1507</v>
      </c>
      <c r="U556" s="6" t="s">
        <v>1507</v>
      </c>
    </row>
    <row r="557" spans="3:21" ht="15" x14ac:dyDescent="0.2">
      <c r="C557" s="4"/>
      <c r="D557" s="4"/>
      <c r="E557" s="4"/>
      <c r="F557" s="20"/>
      <c r="G557" s="8" t="str">
        <f t="array" ref="G557">IFERROR(INDEX($B$2:$B$490,LARGE(($A$2:$A$490=$G$14)*(ROW($A$2:$A$490)-1),COUNTIF($A$2:$A$490,$G$14)+1-ROW(A542))),"")</f>
        <v/>
      </c>
      <c r="S557" s="6" t="s">
        <v>1507</v>
      </c>
      <c r="T557" s="6" t="s">
        <v>1507</v>
      </c>
      <c r="U557" s="6" t="s">
        <v>1507</v>
      </c>
    </row>
    <row r="558" spans="3:21" ht="15" x14ac:dyDescent="0.2">
      <c r="C558" s="4"/>
      <c r="D558" s="4"/>
      <c r="E558" s="4"/>
      <c r="F558" s="20"/>
      <c r="G558" s="8" t="str">
        <f t="array" ref="G558">IFERROR(INDEX($B$2:$B$490,LARGE(($A$2:$A$490=$G$14)*(ROW($A$2:$A$490)-1),COUNTIF($A$2:$A$490,$G$14)+1-ROW(A543))),"")</f>
        <v/>
      </c>
      <c r="S558" s="6" t="s">
        <v>1507</v>
      </c>
      <c r="T558" s="6" t="s">
        <v>1507</v>
      </c>
      <c r="U558" s="6" t="s">
        <v>1507</v>
      </c>
    </row>
    <row r="559" spans="3:21" ht="15" x14ac:dyDescent="0.2">
      <c r="C559" s="4"/>
      <c r="D559" s="4"/>
      <c r="E559" s="4"/>
      <c r="F559" s="20"/>
      <c r="G559" s="8"/>
      <c r="S559" s="6" t="s">
        <v>1507</v>
      </c>
      <c r="T559" s="6" t="s">
        <v>1507</v>
      </c>
      <c r="U559" s="6" t="s">
        <v>1507</v>
      </c>
    </row>
    <row r="560" spans="3:21" ht="15" x14ac:dyDescent="0.2">
      <c r="C560" s="4"/>
      <c r="D560" s="4"/>
      <c r="E560" s="4"/>
      <c r="F560" s="20"/>
      <c r="G560" s="8"/>
      <c r="S560" s="6" t="s">
        <v>1507</v>
      </c>
      <c r="T560" s="6" t="s">
        <v>1507</v>
      </c>
      <c r="U560" s="6" t="s">
        <v>1507</v>
      </c>
    </row>
    <row r="561" spans="3:21" ht="15" x14ac:dyDescent="0.2">
      <c r="C561" s="4"/>
      <c r="D561" s="4"/>
      <c r="E561" s="4"/>
      <c r="F561" s="20"/>
      <c r="G561" s="8"/>
      <c r="S561" s="6" t="s">
        <v>1507</v>
      </c>
      <c r="T561" s="6" t="s">
        <v>1507</v>
      </c>
      <c r="U561" s="6" t="s">
        <v>1507</v>
      </c>
    </row>
    <row r="562" spans="3:21" ht="15" x14ac:dyDescent="0.2">
      <c r="C562" s="4"/>
      <c r="D562" s="4"/>
      <c r="E562" s="4"/>
      <c r="F562" s="20"/>
      <c r="G562" s="8"/>
      <c r="S562" s="6" t="s">
        <v>1507</v>
      </c>
      <c r="T562" s="6" t="s">
        <v>1507</v>
      </c>
      <c r="U562" s="6" t="s">
        <v>1507</v>
      </c>
    </row>
    <row r="563" spans="3:21" ht="15" x14ac:dyDescent="0.2">
      <c r="F563" s="20"/>
      <c r="G563" s="8"/>
      <c r="S563" s="6" t="s">
        <v>1507</v>
      </c>
      <c r="T563" s="6" t="s">
        <v>1507</v>
      </c>
      <c r="U563" s="6" t="s">
        <v>1507</v>
      </c>
    </row>
    <row r="564" spans="3:21" ht="15" x14ac:dyDescent="0.2">
      <c r="F564" s="20"/>
      <c r="G564" s="8"/>
      <c r="S564" s="6" t="s">
        <v>1507</v>
      </c>
      <c r="T564" s="6" t="s">
        <v>1507</v>
      </c>
      <c r="U564" s="6" t="s">
        <v>1507</v>
      </c>
    </row>
    <row r="565" spans="3:21" x14ac:dyDescent="0.2">
      <c r="G565" s="8"/>
      <c r="S565" s="6" t="s">
        <v>1507</v>
      </c>
      <c r="T565" s="6" t="s">
        <v>1507</v>
      </c>
      <c r="U565" s="6" t="s">
        <v>1507</v>
      </c>
    </row>
    <row r="566" spans="3:21" x14ac:dyDescent="0.2">
      <c r="S566" s="6" t="s">
        <v>1507</v>
      </c>
      <c r="T566" s="6" t="s">
        <v>1507</v>
      </c>
      <c r="U566" s="6" t="s">
        <v>1507</v>
      </c>
    </row>
  </sheetData>
  <sheetProtection algorithmName="SHA-512" hashValue="IF+9KJw3FMmH6DKOi3moyw5ZKaFB3zuzvqgbY55M2J2kxb8HZ8y8ViK5wgUBwBpazyaisn0V43NanPjndxv1+g==" saltValue="pn63P8VDZT2My3PwBZGLcA==" spinCount="100000" sheet="1" objects="1" scenarios="1"/>
  <autoFilter ref="M1:W490"/>
  <dataValidations count="1">
    <dataValidation type="list" allowBlank="1" showInputMessage="1" showErrorMessage="1" sqref="G14">
      <formula1>$K$2:$K$231</formula1>
    </dataValidation>
  </dataValidations>
  <pageMargins left="0.98425196850393704" right="0.47244094488188981" top="0.35433070866141736" bottom="0.78740157480314965" header="0.15748031496062992" footer="0.31496062992125984"/>
  <pageSetup paperSize="9" scale="74" orientation="portrait" r:id="rId1"/>
  <rowBreaks count="1" manualBreakCount="1">
    <brk id="39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Bestellung LP 21</vt:lpstr>
      <vt:lpstr>'Bestellung LP 21'!Druckbereich</vt:lpstr>
    </vt:vector>
  </TitlesOfParts>
  <Company>Kanton Bern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Meyer Rudolf, ERZ-AKVB-FBS</dc:creator>
  <cp:lastModifiedBy>Rognon Patrick, BKD-AKVB-FBS</cp:lastModifiedBy>
  <cp:lastPrinted>2022-09-09T12:37:22Z</cp:lastPrinted>
  <dcterms:created xsi:type="dcterms:W3CDTF">2016-06-22T13:36:23Z</dcterms:created>
  <dcterms:modified xsi:type="dcterms:W3CDTF">2022-09-15T08:22:32Z</dcterms:modified>
</cp:coreProperties>
</file>